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OTIDEA/Pardubická krajksá nemocnice /2022/NABYTEK ZDRAVOTNICKY/K VYHLASENI/"/>
    </mc:Choice>
  </mc:AlternateContent>
  <xr:revisionPtr revIDLastSave="0" documentId="8_{F34C702D-D0BB-D740-9957-938B67B97976}" xr6:coauthVersionLast="47" xr6:coauthVersionMax="47" xr10:uidLastSave="{00000000-0000-0000-0000-000000000000}"/>
  <bookViews>
    <workbookView xWindow="0" yWindow="500" windowWidth="28800" windowHeight="16360" xr2:uid="{00000000-000D-0000-FFFF-FFFF00000000}"/>
  </bookViews>
  <sheets>
    <sheet name="NÁBYTEK ZDRAVOTNICKÝ" sheetId="4" r:id="rId1"/>
  </sheets>
  <definedNames>
    <definedName name="_xlnm.Print_Titles" localSheetId="0">'NÁBYTEK ZDRAVOTNICKÝ'!$1:$5</definedName>
    <definedName name="_xlnm.Print_Area" localSheetId="0">'NÁBYTEK ZDRAVOTNICKÝ'!$A$1:$J$129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4" l="1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40" i="4"/>
  <c r="H62" i="4" l="1"/>
  <c r="J62" i="4" s="1"/>
  <c r="H51" i="4"/>
  <c r="J51" i="4" s="1"/>
  <c r="H86" i="4"/>
  <c r="J86" i="4" s="1"/>
  <c r="H85" i="4"/>
  <c r="J85" i="4" s="1"/>
  <c r="I111" i="4" l="1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10" i="4"/>
  <c r="I37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8" i="4"/>
  <c r="H124" i="4"/>
  <c r="J124" i="4" s="1"/>
  <c r="H123" i="4"/>
  <c r="J123" i="4" s="1"/>
  <c r="H122" i="4"/>
  <c r="J122" i="4" s="1"/>
  <c r="H121" i="4"/>
  <c r="J121" i="4" s="1"/>
  <c r="H120" i="4"/>
  <c r="J120" i="4" s="1"/>
  <c r="H119" i="4"/>
  <c r="J119" i="4" s="1"/>
  <c r="H118" i="4"/>
  <c r="J118" i="4" s="1"/>
  <c r="H117" i="4"/>
  <c r="J117" i="4" s="1"/>
  <c r="H116" i="4"/>
  <c r="J116" i="4" s="1"/>
  <c r="H115" i="4"/>
  <c r="J115" i="4" s="1"/>
  <c r="H114" i="4"/>
  <c r="J114" i="4" s="1"/>
  <c r="H113" i="4"/>
  <c r="J113" i="4" s="1"/>
  <c r="H112" i="4"/>
  <c r="J112" i="4" s="1"/>
  <c r="H111" i="4"/>
  <c r="J111" i="4" s="1"/>
  <c r="H110" i="4"/>
  <c r="J110" i="4" s="1"/>
  <c r="H107" i="4"/>
  <c r="J107" i="4" s="1"/>
  <c r="H106" i="4"/>
  <c r="J106" i="4" s="1"/>
  <c r="H105" i="4"/>
  <c r="J105" i="4" s="1"/>
  <c r="H104" i="4"/>
  <c r="J104" i="4" s="1"/>
  <c r="H103" i="4"/>
  <c r="J103" i="4" s="1"/>
  <c r="H102" i="4"/>
  <c r="J102" i="4" s="1"/>
  <c r="H101" i="4"/>
  <c r="J101" i="4" s="1"/>
  <c r="H100" i="4"/>
  <c r="J100" i="4" s="1"/>
  <c r="H99" i="4"/>
  <c r="J99" i="4" s="1"/>
  <c r="H98" i="4"/>
  <c r="J98" i="4" s="1"/>
  <c r="H97" i="4"/>
  <c r="J97" i="4" s="1"/>
  <c r="H96" i="4"/>
  <c r="J96" i="4" s="1"/>
  <c r="H95" i="4"/>
  <c r="J95" i="4" s="1"/>
  <c r="H94" i="4"/>
  <c r="J94" i="4" s="1"/>
  <c r="H93" i="4"/>
  <c r="J93" i="4" s="1"/>
  <c r="H92" i="4"/>
  <c r="J92" i="4" s="1"/>
  <c r="H91" i="4"/>
  <c r="J91" i="4" s="1"/>
  <c r="H90" i="4"/>
  <c r="J90" i="4" s="1"/>
  <c r="H89" i="4"/>
  <c r="J89" i="4" s="1"/>
  <c r="H88" i="4"/>
  <c r="J88" i="4" s="1"/>
  <c r="H87" i="4"/>
  <c r="J87" i="4" s="1"/>
  <c r="H84" i="4"/>
  <c r="J84" i="4" s="1"/>
  <c r="H83" i="4"/>
  <c r="J83" i="4" s="1"/>
  <c r="H82" i="4"/>
  <c r="J82" i="4" s="1"/>
  <c r="H81" i="4"/>
  <c r="J81" i="4" s="1"/>
  <c r="H80" i="4"/>
  <c r="J80" i="4" s="1"/>
  <c r="H79" i="4"/>
  <c r="J79" i="4" s="1"/>
  <c r="H78" i="4"/>
  <c r="J78" i="4" s="1"/>
  <c r="H77" i="4"/>
  <c r="J77" i="4" s="1"/>
  <c r="H76" i="4"/>
  <c r="J76" i="4" s="1"/>
  <c r="H75" i="4"/>
  <c r="J75" i="4" s="1"/>
  <c r="H74" i="4"/>
  <c r="J74" i="4" s="1"/>
  <c r="H73" i="4"/>
  <c r="J73" i="4" s="1"/>
  <c r="H72" i="4"/>
  <c r="J72" i="4" s="1"/>
  <c r="H71" i="4"/>
  <c r="J71" i="4" s="1"/>
  <c r="H70" i="4"/>
  <c r="J70" i="4" s="1"/>
  <c r="H69" i="4"/>
  <c r="J69" i="4" s="1"/>
  <c r="H68" i="4"/>
  <c r="J68" i="4" s="1"/>
  <c r="H67" i="4"/>
  <c r="J67" i="4" s="1"/>
  <c r="H66" i="4"/>
  <c r="J66" i="4" s="1"/>
  <c r="H65" i="4"/>
  <c r="J65" i="4" s="1"/>
  <c r="H64" i="4"/>
  <c r="J64" i="4" s="1"/>
  <c r="H63" i="4"/>
  <c r="J63" i="4" s="1"/>
  <c r="H61" i="4"/>
  <c r="J61" i="4" s="1"/>
  <c r="H60" i="4"/>
  <c r="J60" i="4" s="1"/>
  <c r="H59" i="4"/>
  <c r="J59" i="4" s="1"/>
  <c r="H58" i="4"/>
  <c r="J58" i="4" s="1"/>
  <c r="H57" i="4"/>
  <c r="J57" i="4" s="1"/>
  <c r="H56" i="4"/>
  <c r="J56" i="4" s="1"/>
  <c r="H55" i="4"/>
  <c r="J55" i="4" s="1"/>
  <c r="H54" i="4"/>
  <c r="J54" i="4" s="1"/>
  <c r="H53" i="4"/>
  <c r="J53" i="4" s="1"/>
  <c r="H52" i="4"/>
  <c r="J52" i="4" s="1"/>
  <c r="H50" i="4"/>
  <c r="J50" i="4" s="1"/>
  <c r="H49" i="4"/>
  <c r="J49" i="4" s="1"/>
  <c r="H48" i="4"/>
  <c r="J48" i="4" s="1"/>
  <c r="H47" i="4"/>
  <c r="J47" i="4" s="1"/>
  <c r="H46" i="4"/>
  <c r="J46" i="4" s="1"/>
  <c r="H45" i="4"/>
  <c r="J45" i="4" s="1"/>
  <c r="H44" i="4"/>
  <c r="J44" i="4" s="1"/>
  <c r="H43" i="4"/>
  <c r="J43" i="4" s="1"/>
  <c r="H42" i="4"/>
  <c r="J42" i="4" s="1"/>
  <c r="H41" i="4"/>
  <c r="J41" i="4" s="1"/>
  <c r="H40" i="4"/>
  <c r="J40" i="4" s="1"/>
  <c r="H37" i="4"/>
  <c r="J37" i="4" s="1"/>
  <c r="H36" i="4"/>
  <c r="J36" i="4" s="1"/>
  <c r="H35" i="4"/>
  <c r="J35" i="4" s="1"/>
  <c r="H34" i="4"/>
  <c r="J34" i="4" s="1"/>
  <c r="H33" i="4"/>
  <c r="J33" i="4" s="1"/>
  <c r="H32" i="4"/>
  <c r="J32" i="4" s="1"/>
  <c r="H31" i="4"/>
  <c r="J31" i="4" s="1"/>
  <c r="H30" i="4"/>
  <c r="J30" i="4" s="1"/>
  <c r="H29" i="4"/>
  <c r="J29" i="4" s="1"/>
  <c r="H28" i="4"/>
  <c r="J28" i="4" s="1"/>
  <c r="H27" i="4"/>
  <c r="J27" i="4" s="1"/>
  <c r="H26" i="4"/>
  <c r="J26" i="4" s="1"/>
  <c r="H25" i="4"/>
  <c r="J25" i="4" s="1"/>
  <c r="H24" i="4"/>
  <c r="J24" i="4" s="1"/>
  <c r="H23" i="4"/>
  <c r="J23" i="4" s="1"/>
  <c r="H22" i="4"/>
  <c r="J22" i="4" s="1"/>
  <c r="H21" i="4"/>
  <c r="J21" i="4" s="1"/>
  <c r="H20" i="4"/>
  <c r="J20" i="4" s="1"/>
  <c r="H19" i="4"/>
  <c r="J19" i="4" s="1"/>
  <c r="H18" i="4"/>
  <c r="J18" i="4" s="1"/>
  <c r="H17" i="4"/>
  <c r="J17" i="4" s="1"/>
  <c r="H16" i="4"/>
  <c r="J16" i="4" s="1"/>
  <c r="H15" i="4"/>
  <c r="J15" i="4" s="1"/>
  <c r="H14" i="4"/>
  <c r="J14" i="4" s="1"/>
  <c r="H13" i="4"/>
  <c r="J13" i="4" s="1"/>
  <c r="H12" i="4"/>
  <c r="J12" i="4" s="1"/>
  <c r="H11" i="4"/>
  <c r="J11" i="4" s="1"/>
  <c r="H10" i="4"/>
  <c r="J10" i="4" s="1"/>
  <c r="H9" i="4"/>
  <c r="J9" i="4" s="1"/>
  <c r="H8" i="4"/>
  <c r="J8" i="4" s="1"/>
  <c r="I7" i="4" l="1"/>
  <c r="I109" i="4"/>
  <c r="I39" i="4"/>
  <c r="J39" i="4"/>
  <c r="J109" i="4"/>
  <c r="J7" i="4"/>
  <c r="I6" i="4" l="1"/>
  <c r="J6" i="4"/>
</calcChain>
</file>

<file path=xl/sharedStrings.xml><?xml version="1.0" encoding="utf-8"?>
<sst xmlns="http://schemas.openxmlformats.org/spreadsheetml/2006/main" count="461" uniqueCount="315">
  <si>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</si>
  <si>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Název</t>
    </r>
  </si>
  <si>
    <r>
      <rPr>
        <b/>
        <sz val="11"/>
        <color rgb="FF000000"/>
        <rFont val="Calibri"/>
        <family val="2"/>
        <charset val="238"/>
      </rPr>
      <t>Rozměry</t>
    </r>
  </si>
  <si>
    <r>
      <rPr>
        <b/>
        <sz val="11"/>
        <color rgb="FF000000"/>
        <rFont val="Calibri"/>
        <family val="2"/>
        <charset val="238"/>
      </rPr>
      <t>MJ</t>
    </r>
  </si>
  <si>
    <t>ks</t>
  </si>
  <si>
    <r>
      <rPr>
        <sz val="11"/>
        <color rgb="FF000000"/>
        <rFont val="Calibri"/>
        <family val="2"/>
        <charset val="238"/>
      </rPr>
      <t>360030</t>
    </r>
  </si>
  <si>
    <r>
      <rPr>
        <sz val="11"/>
        <color rgb="FF000000"/>
        <rFont val="Calibri"/>
        <family val="2"/>
        <charset val="238"/>
      </rPr>
      <t>sestava skříňová prachutěsná</t>
    </r>
  </si>
  <si>
    <t xml:space="preserve">cca 1800/470/2100 mm + zákryty </t>
  </si>
  <si>
    <r>
      <rPr>
        <sz val="11"/>
        <color rgb="FF000000"/>
        <rFont val="Calibri"/>
        <family val="2"/>
        <charset val="238"/>
      </rPr>
      <t>360031</t>
    </r>
  </si>
  <si>
    <r>
      <rPr>
        <sz val="11"/>
        <color rgb="FF000000"/>
        <rFont val="Calibri"/>
        <family val="2"/>
        <charset val="238"/>
      </rPr>
      <t>stůl pracovní 230/70 vč. pojízdného kontejneru - 4 zásuvky, centr. zámek</t>
    </r>
  </si>
  <si>
    <t>cca 2300/700/900 mm</t>
  </si>
  <si>
    <r>
      <rPr>
        <sz val="11"/>
        <color rgb="FF000000"/>
        <rFont val="Calibri"/>
        <family val="2"/>
        <charset val="238"/>
      </rPr>
      <t>360032</t>
    </r>
  </si>
  <si>
    <r>
      <rPr>
        <sz val="11"/>
        <color rgb="FF000000"/>
        <rFont val="Calibri"/>
        <family val="2"/>
        <charset val="238"/>
      </rPr>
      <t>sestava skříňová prachutěsná,</t>
    </r>
  </si>
  <si>
    <t xml:space="preserve">cca 2200/570/2100 mm </t>
  </si>
  <si>
    <r>
      <rPr>
        <sz val="11"/>
        <color rgb="FF000000"/>
        <rFont val="Calibri"/>
        <family val="2"/>
        <charset val="238"/>
      </rPr>
      <t>360033</t>
    </r>
  </si>
  <si>
    <r>
      <rPr>
        <sz val="11"/>
        <color rgb="FF000000"/>
        <rFont val="Calibri"/>
        <family val="2"/>
        <charset val="238"/>
      </rPr>
      <t>sestava skříňová prachutěsná, (na čisté prádlo)</t>
    </r>
  </si>
  <si>
    <t xml:space="preserve">cca 2700/570/2100 mm </t>
  </si>
  <si>
    <r>
      <rPr>
        <sz val="11"/>
        <color rgb="FF000000"/>
        <rFont val="Calibri"/>
        <family val="2"/>
        <charset val="238"/>
      </rPr>
      <t>360041</t>
    </r>
  </si>
  <si>
    <r>
      <rPr>
        <sz val="11"/>
        <color rgb="FF000000"/>
        <rFont val="Calibri"/>
        <family val="2"/>
        <charset val="238"/>
      </rPr>
      <t xml:space="preserve">linka pracovní - dolní + horní skříňky </t>
    </r>
  </si>
  <si>
    <t>cca 1350 mm</t>
  </si>
  <si>
    <r>
      <rPr>
        <sz val="11"/>
        <color rgb="FF000000"/>
        <rFont val="Calibri"/>
        <family val="2"/>
        <charset val="238"/>
      </rPr>
      <t>360042</t>
    </r>
  </si>
  <si>
    <r>
      <rPr>
        <sz val="11"/>
        <color rgb="FF000000"/>
        <rFont val="Calibri"/>
        <family val="2"/>
        <charset val="238"/>
      </rPr>
      <t>systém úložný modulační (pro katetry)</t>
    </r>
  </si>
  <si>
    <t>cca 3000/470/2100 mm</t>
  </si>
  <si>
    <r>
      <rPr>
        <sz val="11"/>
        <color rgb="FF000000"/>
        <rFont val="Calibri"/>
        <family val="2"/>
        <charset val="238"/>
      </rPr>
      <t>360052</t>
    </r>
  </si>
  <si>
    <t>cca 4250/470/2100 mm + zákryt</t>
  </si>
  <si>
    <r>
      <rPr>
        <sz val="11"/>
        <color rgb="FF000000"/>
        <rFont val="Calibri"/>
        <family val="2"/>
        <charset val="238"/>
      </rPr>
      <t>360053</t>
    </r>
  </si>
  <si>
    <t>cca 2100/670/2100 mm + zákryt</t>
  </si>
  <si>
    <r>
      <rPr>
        <sz val="11"/>
        <color rgb="FF000000"/>
        <rFont val="Calibri"/>
        <family val="2"/>
        <charset val="238"/>
      </rPr>
      <t>360054</t>
    </r>
  </si>
  <si>
    <t>cca 2900/370/2100 mm+ zákryt</t>
  </si>
  <si>
    <r>
      <rPr>
        <sz val="11"/>
        <color rgb="FF000000"/>
        <rFont val="Calibri"/>
        <family val="2"/>
        <charset val="238"/>
      </rPr>
      <t>360055</t>
    </r>
  </si>
  <si>
    <t>cca 6200/670/2100 mm + zákryt</t>
  </si>
  <si>
    <r>
      <rPr>
        <sz val="11"/>
        <color rgb="FF000000"/>
        <rFont val="Calibri"/>
        <family val="2"/>
        <charset val="238"/>
      </rPr>
      <t>360056</t>
    </r>
  </si>
  <si>
    <t>cca 2200/470/2100 mm + zákryt</t>
  </si>
  <si>
    <r>
      <rPr>
        <sz val="11"/>
        <color rgb="FF000000"/>
        <rFont val="Calibri"/>
        <family val="2"/>
        <charset val="238"/>
      </rPr>
      <t>360058</t>
    </r>
  </si>
  <si>
    <t>cca 2000/470/2100 mm + zákryt</t>
  </si>
  <si>
    <r>
      <rPr>
        <sz val="11"/>
        <color rgb="FF000000"/>
        <rFont val="Calibri"/>
        <family val="2"/>
        <charset val="238"/>
      </rPr>
      <t>360059</t>
    </r>
  </si>
  <si>
    <t>cca 1500/470/2100 mm + zákryt</t>
  </si>
  <si>
    <r>
      <rPr>
        <sz val="11"/>
        <color rgb="FF000000"/>
        <rFont val="Calibri"/>
        <family val="2"/>
        <charset val="238"/>
      </rPr>
      <t>360060</t>
    </r>
  </si>
  <si>
    <t>8400/670/2100 mm+ zákryt</t>
  </si>
  <si>
    <r>
      <rPr>
        <sz val="11"/>
        <color rgb="FF000000"/>
        <rFont val="Calibri"/>
        <family val="2"/>
        <charset val="238"/>
      </rPr>
      <t>360061</t>
    </r>
  </si>
  <si>
    <r>
      <rPr>
        <sz val="11"/>
        <color rgb="FF000000"/>
        <rFont val="Calibri"/>
        <family val="2"/>
        <charset val="238"/>
      </rPr>
      <t>sestava skříňová prachutěsná (pro jednorázový zdrav. materiál)</t>
    </r>
  </si>
  <si>
    <t>cca 2900/670/2100 mm + zákryt</t>
  </si>
  <si>
    <r>
      <rPr>
        <sz val="11"/>
        <color rgb="FF000000"/>
        <rFont val="Calibri"/>
        <family val="2"/>
        <charset val="238"/>
      </rPr>
      <t>360062</t>
    </r>
  </si>
  <si>
    <r>
      <rPr>
        <sz val="11"/>
        <color rgb="FF000000"/>
        <rFont val="Calibri"/>
        <family val="2"/>
        <charset val="238"/>
      </rPr>
      <t xml:space="preserve">stěna regálová </t>
    </r>
  </si>
  <si>
    <t>cca 7000/600/2000 mm</t>
  </si>
  <si>
    <r>
      <rPr>
        <sz val="11"/>
        <color rgb="FF000000"/>
        <rFont val="Calibri"/>
        <family val="2"/>
        <charset val="238"/>
      </rPr>
      <t>360063</t>
    </r>
  </si>
  <si>
    <t>cca 5350/670/2100 mm + zákryt</t>
  </si>
  <si>
    <r>
      <rPr>
        <sz val="11"/>
        <color rgb="FF000000"/>
        <rFont val="Calibri"/>
        <family val="2"/>
        <charset val="238"/>
      </rPr>
      <t>360064</t>
    </r>
  </si>
  <si>
    <t>cca 4150/670/2100 mm + zákryt</t>
  </si>
  <si>
    <r>
      <rPr>
        <sz val="11"/>
        <color rgb="FF000000"/>
        <rFont val="Calibri"/>
        <family val="2"/>
        <charset val="238"/>
      </rPr>
      <t>360065</t>
    </r>
  </si>
  <si>
    <r>
      <rPr>
        <sz val="11"/>
        <color rgb="FF000000"/>
        <rFont val="Calibri"/>
        <family val="2"/>
        <charset val="238"/>
      </rPr>
      <t>skříň dvoukřídlá prachutěsná</t>
    </r>
  </si>
  <si>
    <t>cca 1335/670/2100 mm vč. zákrytů</t>
  </si>
  <si>
    <r>
      <rPr>
        <sz val="11"/>
        <color rgb="FF000000"/>
        <rFont val="Calibri"/>
        <family val="2"/>
        <charset val="238"/>
      </rPr>
      <t>360066</t>
    </r>
  </si>
  <si>
    <r>
      <rPr>
        <sz val="11"/>
        <color rgb="FF000000"/>
        <rFont val="Calibri"/>
        <family val="2"/>
        <charset val="238"/>
      </rPr>
      <t>skříň s prokládacími uzamyk. boxy na sterilní materiál</t>
    </r>
  </si>
  <si>
    <t>cca 3600/690/2100 mm + zákryty</t>
  </si>
  <si>
    <r>
      <rPr>
        <sz val="11"/>
        <color rgb="FF000000"/>
        <rFont val="Calibri"/>
        <family val="2"/>
        <charset val="238"/>
      </rPr>
      <t>360067</t>
    </r>
  </si>
  <si>
    <t>cca 1600/670/2100 mm+ zákryt</t>
  </si>
  <si>
    <r>
      <rPr>
        <sz val="11"/>
        <color rgb="FF000000"/>
        <rFont val="Calibri"/>
        <family val="2"/>
        <charset val="238"/>
      </rPr>
      <t>360069</t>
    </r>
  </si>
  <si>
    <t>cca 5300/570/2100 mm + zákryty</t>
  </si>
  <si>
    <r>
      <rPr>
        <sz val="11"/>
        <color rgb="FF000000"/>
        <rFont val="Calibri"/>
        <family val="2"/>
        <charset val="238"/>
      </rPr>
      <t>360070</t>
    </r>
  </si>
  <si>
    <t xml:space="preserve">2400/570/2100 mm </t>
  </si>
  <si>
    <r>
      <rPr>
        <sz val="11"/>
        <color rgb="FF000000"/>
        <rFont val="Calibri"/>
        <family val="2"/>
        <charset val="238"/>
      </rPr>
      <t>360071</t>
    </r>
  </si>
  <si>
    <t>cca 3825/570/2100 mm + zákryty</t>
  </si>
  <si>
    <r>
      <rPr>
        <sz val="11"/>
        <color rgb="FF000000"/>
        <rFont val="Calibri"/>
        <family val="2"/>
        <charset val="238"/>
      </rPr>
      <t>360072</t>
    </r>
  </si>
  <si>
    <t>pohled A 1900/570/2100 mm + pohled B 800+500/570/2100 mm</t>
  </si>
  <si>
    <r>
      <rPr>
        <sz val="11"/>
        <color rgb="FF000000"/>
        <rFont val="Calibri"/>
        <family val="2"/>
        <charset val="238"/>
      </rPr>
      <t>360073</t>
    </r>
  </si>
  <si>
    <r>
      <rPr>
        <sz val="11"/>
        <color rgb="FF000000"/>
        <rFont val="Calibri"/>
        <family val="2"/>
        <charset val="238"/>
      </rPr>
      <t xml:space="preserve">sestava regálová </t>
    </r>
  </si>
  <si>
    <t>4x 800/500/2000 mm</t>
  </si>
  <si>
    <r>
      <rPr>
        <sz val="11"/>
        <color rgb="FF000000"/>
        <rFont val="Calibri"/>
        <family val="2"/>
        <charset val="238"/>
      </rPr>
      <t>360074</t>
    </r>
  </si>
  <si>
    <r>
      <rPr>
        <sz val="11"/>
        <color rgb="FF000000"/>
        <rFont val="Calibri"/>
        <family val="2"/>
        <charset val="238"/>
      </rPr>
      <t>360075</t>
    </r>
  </si>
  <si>
    <r>
      <rPr>
        <sz val="11"/>
        <color rgb="FF000000"/>
        <rFont val="Calibri"/>
        <family val="2"/>
        <charset val="238"/>
      </rPr>
      <t>lékárna uzamykatelná</t>
    </r>
  </si>
  <si>
    <t>1000/570/2100 mm</t>
  </si>
  <si>
    <r>
      <rPr>
        <sz val="11"/>
        <color rgb="FF000000"/>
        <rFont val="Calibri"/>
        <family val="2"/>
        <charset val="238"/>
      </rPr>
      <t>360076</t>
    </r>
  </si>
  <si>
    <r>
      <rPr>
        <sz val="11"/>
        <color rgb="FF000000"/>
        <rFont val="Calibri"/>
        <family val="2"/>
        <charset val="238"/>
      </rPr>
      <t>sestava skříňová uzamykatelná (lékárny)</t>
    </r>
  </si>
  <si>
    <t>cca 2800/670/2100 mm + zákryty</t>
  </si>
  <si>
    <r>
      <rPr>
        <sz val="11"/>
        <color rgb="FF000000"/>
        <rFont val="Calibri"/>
        <family val="2"/>
        <charset val="238"/>
      </rPr>
      <t>361302</t>
    </r>
  </si>
  <si>
    <r>
      <rPr>
        <sz val="11"/>
        <color rgb="FF000000"/>
        <rFont val="Calibri"/>
        <family val="2"/>
        <charset val="238"/>
      </rPr>
      <t>stěna závěsná s držáky pro sálovou obuv nerez / kapacita 10 párů obuvi</t>
    </r>
  </si>
  <si>
    <t>orientační rozměry 600/1230 mm</t>
  </si>
  <si>
    <r>
      <rPr>
        <sz val="11"/>
        <color rgb="FF000000"/>
        <rFont val="Calibri"/>
        <family val="2"/>
        <charset val="238"/>
      </rPr>
      <t>361333</t>
    </r>
  </si>
  <si>
    <r>
      <rPr>
        <sz val="11"/>
        <color rgb="FF000000"/>
        <rFont val="Calibri"/>
        <family val="2"/>
        <charset val="238"/>
      </rPr>
      <t>systém úložný pojízdný vč. 4 ks modulárních košů</t>
    </r>
  </si>
  <si>
    <t>orientační rozměry 600/700/1500 mm</t>
  </si>
  <si>
    <r>
      <rPr>
        <sz val="11"/>
        <color rgb="FF000000"/>
        <rFont val="Calibri"/>
        <family val="2"/>
        <charset val="238"/>
      </rPr>
      <t>361390</t>
    </r>
  </si>
  <si>
    <r>
      <rPr>
        <sz val="11"/>
        <color rgb="FF000000"/>
        <rFont val="Calibri"/>
        <family val="2"/>
        <charset val="238"/>
      </rPr>
      <t xml:space="preserve">stěna závěsná s držáky na sálovou obuv (sestava - 30 párů) </t>
    </r>
  </si>
  <si>
    <t>1800/1200 mm</t>
  </si>
  <si>
    <r>
      <rPr>
        <sz val="11"/>
        <color rgb="FF000000"/>
        <rFont val="Calibri"/>
        <family val="2"/>
        <charset val="238"/>
      </rPr>
      <t>361391</t>
    </r>
  </si>
  <si>
    <r>
      <rPr>
        <sz val="11"/>
        <color rgb="FF000000"/>
        <rFont val="Calibri"/>
        <family val="2"/>
        <charset val="238"/>
      </rPr>
      <t xml:space="preserve">stěna závěsná s držáky na sálovou obuv (sestava - 40 párů) </t>
    </r>
  </si>
  <si>
    <t>2400/1200 mm</t>
  </si>
  <si>
    <r>
      <rPr>
        <sz val="11"/>
        <color rgb="FF000000"/>
        <rFont val="Calibri"/>
        <family val="2"/>
        <charset val="238"/>
      </rPr>
      <t>361610</t>
    </r>
  </si>
  <si>
    <r>
      <rPr>
        <sz val="11"/>
        <color rgb="FF000000"/>
        <rFont val="Calibri"/>
        <family val="2"/>
        <charset val="238"/>
      </rPr>
      <t>vozík regálový s pevnými vsuny pro kontejnery (9 STJ)</t>
    </r>
  </si>
  <si>
    <t>orientační rozměry 1016/650/1124 mm</t>
  </si>
  <si>
    <r>
      <rPr>
        <sz val="11"/>
        <color rgb="FF000000"/>
        <rFont val="Calibri"/>
        <family val="2"/>
        <charset val="238"/>
      </rPr>
      <t>361611</t>
    </r>
  </si>
  <si>
    <t>orientační rozměry 1020/650/1430 mm</t>
  </si>
  <si>
    <r>
      <rPr>
        <sz val="11"/>
        <color rgb="FF000000"/>
        <rFont val="Calibri"/>
        <family val="2"/>
        <charset val="238"/>
      </rPr>
      <t>361612</t>
    </r>
  </si>
  <si>
    <t>kapacita 6 STJ, orientační rozměry 900/680/1300 mm</t>
  </si>
  <si>
    <r>
      <rPr>
        <sz val="11"/>
        <color rgb="FF000000"/>
        <rFont val="Calibri"/>
        <family val="2"/>
        <charset val="238"/>
      </rPr>
      <t>361613</t>
    </r>
  </si>
  <si>
    <t xml:space="preserve">kapacita 9 STJ, orientační rozměry 1450/755/1250 mm  </t>
  </si>
  <si>
    <r>
      <rPr>
        <sz val="11"/>
        <color rgb="FF000000"/>
        <rFont val="Calibri"/>
        <family val="2"/>
        <charset val="238"/>
      </rPr>
      <t>361616</t>
    </r>
  </si>
  <si>
    <r>
      <rPr>
        <sz val="11"/>
        <color rgb="FF000000"/>
        <rFont val="Calibri"/>
        <family val="2"/>
        <charset val="238"/>
      </rPr>
      <t xml:space="preserve">vozík přípravný pro sterilizační kontejnery </t>
    </r>
  </si>
  <si>
    <t>orientační rozměry 400/660/900 mm</t>
  </si>
  <si>
    <r>
      <rPr>
        <sz val="11"/>
        <color rgb="FF000000"/>
        <rFont val="Calibri"/>
        <family val="2"/>
        <charset val="238"/>
      </rPr>
      <t>361636</t>
    </r>
  </si>
  <si>
    <r>
      <rPr>
        <sz val="11"/>
        <color rgb="FF000000"/>
        <rFont val="Calibri"/>
        <family val="2"/>
        <charset val="238"/>
      </rPr>
      <t>vozík dekontaminační</t>
    </r>
  </si>
  <si>
    <r>
      <rPr>
        <sz val="11"/>
        <color rgb="FF000000"/>
        <rFont val="Calibri"/>
        <family val="2"/>
        <charset val="238"/>
      </rPr>
      <t>361702</t>
    </r>
  </si>
  <si>
    <r>
      <rPr>
        <sz val="11"/>
        <color rgb="FF000000"/>
        <rFont val="Calibri"/>
        <family val="2"/>
        <charset val="238"/>
      </rPr>
      <t>skříň na podložní mísy a moč. lahve</t>
    </r>
  </si>
  <si>
    <t>500/600/1800 mm</t>
  </si>
  <si>
    <r>
      <rPr>
        <sz val="11"/>
        <color rgb="FF000000"/>
        <rFont val="Calibri"/>
        <family val="2"/>
        <charset val="238"/>
      </rPr>
      <t>361703</t>
    </r>
  </si>
  <si>
    <r>
      <rPr>
        <sz val="11"/>
        <color rgb="FF000000"/>
        <rFont val="Calibri"/>
        <family val="2"/>
        <charset val="238"/>
      </rPr>
      <t xml:space="preserve">skříň na dezinfekční roztoky </t>
    </r>
  </si>
  <si>
    <r>
      <rPr>
        <sz val="11"/>
        <color rgb="FF000000"/>
        <rFont val="Calibri"/>
        <family val="2"/>
        <charset val="238"/>
      </rPr>
      <t>361705</t>
    </r>
  </si>
  <si>
    <r>
      <rPr>
        <sz val="11"/>
        <color rgb="FF000000"/>
        <rFont val="Calibri"/>
        <family val="2"/>
        <charset val="238"/>
      </rPr>
      <t>skříň policová na podložní mísy, moč. lahve</t>
    </r>
  </si>
  <si>
    <t>600/500/1800 mm</t>
  </si>
  <si>
    <r>
      <rPr>
        <sz val="11"/>
        <color rgb="FF000000"/>
        <rFont val="Calibri"/>
        <family val="2"/>
        <charset val="238"/>
      </rPr>
      <t>361706</t>
    </r>
  </si>
  <si>
    <r>
      <rPr>
        <sz val="11"/>
        <color rgb="FF000000"/>
        <rFont val="Calibri"/>
        <family val="2"/>
        <charset val="238"/>
      </rPr>
      <t>skříň policová 2-dvéřová, uzamykatelná</t>
    </r>
  </si>
  <si>
    <r>
      <rPr>
        <sz val="11"/>
        <color rgb="FF000000"/>
        <rFont val="Calibri"/>
        <family val="2"/>
        <charset val="238"/>
      </rPr>
      <t>361790</t>
    </r>
  </si>
  <si>
    <r>
      <rPr>
        <sz val="11"/>
        <color rgb="FF000000"/>
        <rFont val="Calibri"/>
        <family val="2"/>
        <charset val="238"/>
      </rPr>
      <t>skříň na bronchoskopy, nerezová</t>
    </r>
  </si>
  <si>
    <t>cca 600/500/1800 mm</t>
  </si>
  <si>
    <r>
      <rPr>
        <sz val="11"/>
        <color rgb="FF000000"/>
        <rFont val="Calibri"/>
        <family val="2"/>
        <charset val="238"/>
      </rPr>
      <t>361794</t>
    </r>
  </si>
  <si>
    <t>1000/600/1800 mm</t>
  </si>
  <si>
    <r>
      <rPr>
        <sz val="11"/>
        <color rgb="FF000000"/>
        <rFont val="Calibri"/>
        <family val="2"/>
        <charset val="238"/>
      </rPr>
      <t>361795</t>
    </r>
  </si>
  <si>
    <r>
      <rPr>
        <sz val="11"/>
        <color rgb="FF000000"/>
        <rFont val="Calibri"/>
        <family val="2"/>
        <charset val="238"/>
      </rPr>
      <t xml:space="preserve">skříň na dezinfekční prostředky uzamykatelná </t>
    </r>
  </si>
  <si>
    <r>
      <rPr>
        <sz val="11"/>
        <color rgb="FF000000"/>
        <rFont val="Calibri"/>
        <family val="2"/>
        <charset val="238"/>
      </rPr>
      <t>361796</t>
    </r>
  </si>
  <si>
    <r>
      <rPr>
        <sz val="11"/>
        <color rgb="FF000000"/>
        <rFont val="Calibri"/>
        <family val="2"/>
        <charset val="238"/>
      </rPr>
      <t>skříň na dezinfekční prostředky nerez uzamykatelná</t>
    </r>
  </si>
  <si>
    <t>800/600/1800 mm</t>
  </si>
  <si>
    <r>
      <rPr>
        <sz val="11"/>
        <color rgb="FF000000"/>
        <rFont val="Calibri"/>
        <family val="2"/>
        <charset val="238"/>
      </rPr>
      <t>361797</t>
    </r>
  </si>
  <si>
    <r>
      <rPr>
        <sz val="11"/>
        <color rgb="FF000000"/>
        <rFont val="Calibri"/>
        <family val="2"/>
        <charset val="238"/>
      </rPr>
      <t>skříň policová 2-dvéřová uzamykatelná (nerez)</t>
    </r>
  </si>
  <si>
    <t>800/400/1800 mm</t>
  </si>
  <si>
    <r>
      <rPr>
        <sz val="11"/>
        <color rgb="FF000000"/>
        <rFont val="Calibri"/>
        <family val="2"/>
        <charset val="238"/>
      </rPr>
      <t>361799</t>
    </r>
  </si>
  <si>
    <r>
      <rPr>
        <sz val="11"/>
        <color rgb="FF000000"/>
        <rFont val="Calibri"/>
        <family val="2"/>
        <charset val="238"/>
      </rPr>
      <t xml:space="preserve">skříň na dezinfekční prostředky, uzamykatelná </t>
    </r>
  </si>
  <si>
    <r>
      <rPr>
        <sz val="11"/>
        <color rgb="FF000000"/>
        <rFont val="Calibri"/>
        <family val="2"/>
        <charset val="238"/>
      </rPr>
      <t>363008</t>
    </r>
  </si>
  <si>
    <r>
      <rPr>
        <sz val="11"/>
        <color rgb="FF000000"/>
        <rFont val="Calibri"/>
        <family val="2"/>
        <charset val="238"/>
      </rPr>
      <t>sestava skříňová policová prachutěsná</t>
    </r>
  </si>
  <si>
    <t>cca 1900/570/2100 mm</t>
  </si>
  <si>
    <r>
      <rPr>
        <sz val="11"/>
        <color rgb="FF000000"/>
        <rFont val="Calibri"/>
        <family val="2"/>
        <charset val="238"/>
      </rPr>
      <t>363010</t>
    </r>
  </si>
  <si>
    <r>
      <rPr>
        <sz val="11"/>
        <color rgb="FF000000"/>
        <rFont val="Calibri"/>
        <family val="2"/>
        <charset val="238"/>
      </rPr>
      <t>systém úložný modulační</t>
    </r>
  </si>
  <si>
    <t>cca 2675/570/2100 mm</t>
  </si>
  <si>
    <r>
      <rPr>
        <sz val="11"/>
        <color rgb="FF000000"/>
        <rFont val="Calibri"/>
        <family val="2"/>
        <charset val="238"/>
      </rPr>
      <t>363011</t>
    </r>
  </si>
  <si>
    <r>
      <rPr>
        <sz val="11"/>
        <color rgb="FF000000"/>
        <rFont val="Calibri"/>
        <family val="2"/>
        <charset val="238"/>
      </rPr>
      <t>sestava skříňová rohová prachutěsná (pro jednorázový zdrav. materiál)</t>
    </r>
  </si>
  <si>
    <t>cca 4100+3140/570/2100 mm vč. zákrytů</t>
  </si>
  <si>
    <r>
      <rPr>
        <sz val="11"/>
        <color rgb="FF000000"/>
        <rFont val="Calibri"/>
        <family val="2"/>
        <charset val="238"/>
      </rPr>
      <t>363012</t>
    </r>
  </si>
  <si>
    <r>
      <rPr>
        <sz val="11"/>
        <color rgb="FF000000"/>
        <rFont val="Calibri"/>
        <family val="2"/>
        <charset val="238"/>
      </rPr>
      <t>sestava skříňová policová uzamykatelná (pro uskladnění  jednorázového materiálu)</t>
    </r>
  </si>
  <si>
    <t>cca 3425/570/2100 mm vč. zákrytů</t>
  </si>
  <si>
    <r>
      <rPr>
        <sz val="11"/>
        <color rgb="FF000000"/>
        <rFont val="Calibri"/>
        <family val="2"/>
        <charset val="238"/>
      </rPr>
      <t>363013</t>
    </r>
  </si>
  <si>
    <r>
      <rPr>
        <sz val="11"/>
        <color rgb="FF000000"/>
        <rFont val="Calibri"/>
        <family val="2"/>
        <charset val="238"/>
      </rPr>
      <t>sestava skříňová úložná (pro jednorázový materiál)</t>
    </r>
  </si>
  <si>
    <t>cca 3100/570/2100 mm+ zákryt</t>
  </si>
  <si>
    <r>
      <rPr>
        <sz val="11"/>
        <color rgb="FF000000"/>
        <rFont val="Calibri"/>
        <family val="2"/>
        <charset val="238"/>
      </rPr>
      <t>363020</t>
    </r>
  </si>
  <si>
    <r>
      <rPr>
        <sz val="11"/>
        <color rgb="FF000000"/>
        <rFont val="Calibri"/>
        <family val="2"/>
        <charset val="238"/>
      </rPr>
      <t xml:space="preserve">sestava skříňová - policová, uzamykatelná </t>
    </r>
  </si>
  <si>
    <t>3600/420/2400 mm + zakrytování k podhledu</t>
  </si>
  <si>
    <r>
      <rPr>
        <sz val="11"/>
        <color rgb="FF000000"/>
        <rFont val="Calibri"/>
        <family val="2"/>
        <charset val="238"/>
      </rPr>
      <t>363030</t>
    </r>
  </si>
  <si>
    <r>
      <rPr>
        <sz val="11"/>
        <color rgb="FF000000"/>
        <rFont val="Calibri"/>
        <family val="2"/>
        <charset val="238"/>
      </rPr>
      <t>linka pracovní umyvadlo, dřez, skříňky dolní+horní</t>
    </r>
  </si>
  <si>
    <t>cca 2800 mm</t>
  </si>
  <si>
    <r>
      <rPr>
        <sz val="11"/>
        <color rgb="FF000000"/>
        <rFont val="Calibri"/>
        <family val="2"/>
        <charset val="238"/>
      </rPr>
      <t>363031</t>
    </r>
  </si>
  <si>
    <t>cca 2800/470/2100 mm</t>
  </si>
  <si>
    <r>
      <rPr>
        <sz val="11"/>
        <color rgb="FF000000"/>
        <rFont val="Calibri"/>
        <family val="2"/>
        <charset val="238"/>
      </rPr>
      <t>363032</t>
    </r>
  </si>
  <si>
    <t>cca 2975/570/2100 mm</t>
  </si>
  <si>
    <r>
      <rPr>
        <sz val="11"/>
        <color rgb="FF000000"/>
        <rFont val="Calibri"/>
        <family val="2"/>
        <charset val="238"/>
      </rPr>
      <t>391200</t>
    </r>
  </si>
  <si>
    <r>
      <rPr>
        <sz val="11"/>
        <color rgb="FF000000"/>
        <rFont val="Calibri"/>
        <family val="2"/>
        <charset val="238"/>
      </rPr>
      <t>křeslo odpočinkové pevné pro pacienty</t>
    </r>
  </si>
  <si>
    <r>
      <rPr>
        <sz val="11"/>
        <color rgb="FF000000"/>
        <rFont val="Calibri"/>
        <family val="2"/>
        <charset val="238"/>
      </rPr>
      <t>395402</t>
    </r>
  </si>
  <si>
    <r>
      <rPr>
        <sz val="11"/>
        <color rgb="FF000000"/>
        <rFont val="Calibri"/>
        <family val="2"/>
        <charset val="238"/>
      </rPr>
      <t>sedačka s opěrkou zad otočná výšk.zdvih. pojízdná</t>
    </r>
  </si>
  <si>
    <r>
      <rPr>
        <sz val="11"/>
        <color rgb="FF000000"/>
        <rFont val="Calibri"/>
        <family val="2"/>
        <charset val="238"/>
      </rPr>
      <t>395403</t>
    </r>
  </si>
  <si>
    <r>
      <rPr>
        <sz val="11"/>
        <color rgb="FF000000"/>
        <rFont val="Calibri"/>
        <family val="2"/>
        <charset val="238"/>
      </rPr>
      <t>sedačka otočná, výšk.zdvih., pojízdná</t>
    </r>
  </si>
  <si>
    <r>
      <rPr>
        <sz val="11"/>
        <color rgb="FF000000"/>
        <rFont val="Calibri"/>
        <family val="2"/>
        <charset val="238"/>
      </rPr>
      <t>395405</t>
    </r>
  </si>
  <si>
    <r>
      <rPr>
        <sz val="11"/>
        <color rgb="FF000000"/>
        <rFont val="Calibri"/>
        <family val="2"/>
        <charset val="238"/>
      </rPr>
      <t>stolička bez opěrky zad, výškově stavitelná</t>
    </r>
  </si>
  <si>
    <r>
      <rPr>
        <sz val="11"/>
        <color rgb="FF000000"/>
        <rFont val="Calibri"/>
        <family val="2"/>
        <charset val="238"/>
      </rPr>
      <t>395420</t>
    </r>
  </si>
  <si>
    <r>
      <rPr>
        <sz val="11"/>
        <color rgb="FF000000"/>
        <rFont val="Calibri"/>
        <family val="2"/>
        <charset val="238"/>
      </rPr>
      <t>trojnožka</t>
    </r>
  </si>
  <si>
    <r>
      <rPr>
        <sz val="11"/>
        <color rgb="FF000000"/>
        <rFont val="Calibri"/>
        <family val="2"/>
        <charset val="238"/>
      </rPr>
      <t>395430</t>
    </r>
  </si>
  <si>
    <r>
      <rPr>
        <sz val="11"/>
        <color rgb="FF000000"/>
        <rFont val="Calibri"/>
        <family val="2"/>
        <charset val="238"/>
      </rPr>
      <t>židle pro operatéra otočná, výškově zdvihatelná</t>
    </r>
  </si>
  <si>
    <r>
      <rPr>
        <sz val="11"/>
        <color rgb="FF000000"/>
        <rFont val="Calibri"/>
        <family val="2"/>
        <charset val="238"/>
      </rPr>
      <t>399014</t>
    </r>
  </si>
  <si>
    <r>
      <rPr>
        <sz val="11"/>
        <color rgb="FF000000"/>
        <rFont val="Calibri"/>
        <family val="2"/>
        <charset val="238"/>
      </rPr>
      <t>zástěna skládací pojízdná</t>
    </r>
  </si>
  <si>
    <t xml:space="preserve">orientační rozměry 2250/1850 mm  </t>
  </si>
  <si>
    <r>
      <rPr>
        <sz val="11"/>
        <color rgb="FF000000"/>
        <rFont val="Calibri"/>
        <family val="2"/>
        <charset val="238"/>
      </rPr>
      <t>418221</t>
    </r>
  </si>
  <si>
    <r>
      <rPr>
        <sz val="11"/>
        <color rgb="FF000000"/>
        <rFont val="Calibri"/>
        <family val="2"/>
        <charset val="238"/>
      </rPr>
      <t>panel nástěnný dezinfekční</t>
    </r>
  </si>
  <si>
    <r>
      <rPr>
        <sz val="11"/>
        <color rgb="FF000000"/>
        <rFont val="Calibri"/>
        <family val="2"/>
        <charset val="238"/>
      </rPr>
      <t>420001</t>
    </r>
  </si>
  <si>
    <r>
      <rPr>
        <sz val="11"/>
        <color rgb="FF000000"/>
        <rFont val="Calibri"/>
        <family val="2"/>
        <charset val="238"/>
      </rPr>
      <t>linka pracovní vč. dřezu s odkapem, umyvadlem, dolní+horní skříňky</t>
    </r>
  </si>
  <si>
    <t>4700/600/900 mm + horní skříňky 2300/320/560 mm</t>
  </si>
  <si>
    <r>
      <rPr>
        <sz val="11"/>
        <color rgb="FF000000"/>
        <rFont val="Calibri"/>
        <family val="2"/>
        <charset val="238"/>
      </rPr>
      <t>420002</t>
    </r>
  </si>
  <si>
    <r>
      <rPr>
        <sz val="11"/>
        <color rgb="FF000000"/>
        <rFont val="Calibri"/>
        <family val="2"/>
        <charset val="238"/>
      </rPr>
      <t xml:space="preserve">linka pracovní vč.dřezu s odkap.,umyvadlem,chladničky na léky,mrazničky,dolní+horní skříňky,trezor </t>
    </r>
  </si>
  <si>
    <t>cca 5900 mm</t>
  </si>
  <si>
    <r>
      <rPr>
        <sz val="11"/>
        <color rgb="FF000000"/>
        <rFont val="Calibri"/>
        <family val="2"/>
        <charset val="238"/>
      </rPr>
      <t>420004</t>
    </r>
  </si>
  <si>
    <r>
      <rPr>
        <sz val="11"/>
        <color rgb="FF000000"/>
        <rFont val="Calibri"/>
        <family val="2"/>
        <charset val="238"/>
      </rPr>
      <t>linka pracovní vč. umyvadla, dřezu, dolní + horní skříňky</t>
    </r>
  </si>
  <si>
    <t>cca 4020 mm</t>
  </si>
  <si>
    <r>
      <rPr>
        <sz val="11"/>
        <color rgb="FF000000"/>
        <rFont val="Calibri"/>
        <family val="2"/>
        <charset val="238"/>
      </rPr>
      <t>420006</t>
    </r>
  </si>
  <si>
    <r>
      <rPr>
        <sz val="11"/>
        <color rgb="FF000000"/>
        <rFont val="Calibri"/>
        <family val="2"/>
        <charset val="238"/>
      </rPr>
      <t>linka pracovní vč.umyvadla,dolní+horní skříňky,chladničky na léky,lékárny,trezoru na léky (cca 50l)</t>
    </r>
  </si>
  <si>
    <t>cca 3825 mm</t>
  </si>
  <si>
    <r>
      <rPr>
        <sz val="11"/>
        <color rgb="FF000000"/>
        <rFont val="Calibri"/>
        <family val="2"/>
        <charset val="238"/>
      </rPr>
      <t>linka pracovní vč. dřezu a umyvadla, dolní+horní skříňky</t>
    </r>
  </si>
  <si>
    <r>
      <rPr>
        <sz val="11"/>
        <color rgb="FF000000"/>
        <rFont val="Calibri"/>
        <family val="2"/>
        <charset val="238"/>
      </rPr>
      <t>420015</t>
    </r>
  </si>
  <si>
    <r>
      <rPr>
        <sz val="11"/>
        <color rgb="FF000000"/>
        <rFont val="Calibri"/>
        <family val="2"/>
        <charset val="238"/>
      </rPr>
      <t>linka pracovní vč. dřezu s odkapem,umyvadlem,chladnička na léky,mraznička,dolní+horní skříňky</t>
    </r>
  </si>
  <si>
    <t>cca 4950 mm</t>
  </si>
  <si>
    <r>
      <rPr>
        <sz val="11"/>
        <color rgb="FF000000"/>
        <rFont val="Calibri"/>
        <family val="2"/>
        <charset val="238"/>
      </rPr>
      <t>420017</t>
    </r>
  </si>
  <si>
    <r>
      <rPr>
        <sz val="11"/>
        <color rgb="FF000000"/>
        <rFont val="Calibri"/>
        <family val="2"/>
        <charset val="238"/>
      </rPr>
      <t>linka pracovní vč.dřezu, umyvadla, dolní+horní skříňky, lékárna uzamyk.</t>
    </r>
  </si>
  <si>
    <t>cca 2750  mm</t>
  </si>
  <si>
    <r>
      <rPr>
        <sz val="11"/>
        <color rgb="FF000000"/>
        <rFont val="Calibri"/>
        <family val="2"/>
        <charset val="238"/>
      </rPr>
      <t>420020</t>
    </r>
  </si>
  <si>
    <r>
      <rPr>
        <sz val="11"/>
        <color rgb="FF000000"/>
        <rFont val="Calibri"/>
        <family val="2"/>
        <charset val="238"/>
      </rPr>
      <t>linka pracovní vč. umyvadla - dolní + horní skříňky</t>
    </r>
  </si>
  <si>
    <t>dolní skříňyk délky cca 4100 / horní skříňky délky cca 2250 mm</t>
  </si>
  <si>
    <r>
      <rPr>
        <sz val="11"/>
        <color rgb="FF000000"/>
        <rFont val="Calibri"/>
        <family val="2"/>
        <charset val="238"/>
      </rPr>
      <t>420030</t>
    </r>
  </si>
  <si>
    <r>
      <rPr>
        <sz val="11"/>
        <color rgb="FF000000"/>
        <rFont val="Calibri"/>
        <family val="2"/>
        <charset val="238"/>
      </rPr>
      <t xml:space="preserve">linka pracovní vč. dřezu, chladničky na léky, dolní + horní skříňky </t>
    </r>
  </si>
  <si>
    <t>cca 2700 mm</t>
  </si>
  <si>
    <r>
      <rPr>
        <sz val="11"/>
        <color rgb="FF000000"/>
        <rFont val="Calibri"/>
        <family val="2"/>
        <charset val="238"/>
      </rPr>
      <t>420031</t>
    </r>
  </si>
  <si>
    <r>
      <rPr>
        <sz val="11"/>
        <color rgb="FF000000"/>
        <rFont val="Calibri"/>
        <family val="2"/>
        <charset val="238"/>
      </rPr>
      <t>linka pracovní vč.umyvadla,dřezu,chladničky na léky,dolní+horní skříňky, lékárny uzamyk.,trezor</t>
    </r>
  </si>
  <si>
    <t>cca 3975 mm</t>
  </si>
  <si>
    <r>
      <rPr>
        <sz val="11"/>
        <color rgb="FF000000"/>
        <rFont val="Calibri"/>
        <family val="2"/>
        <charset val="238"/>
      </rPr>
      <t>420032</t>
    </r>
  </si>
  <si>
    <r>
      <rPr>
        <sz val="11"/>
        <color rgb="FF000000"/>
        <rFont val="Calibri"/>
        <family val="2"/>
        <charset val="238"/>
      </rPr>
      <t>linka pracovní vč. dřezu, chladničky na léky cca 300l, dolní+horní skříňky, 2x skříň lékárna uzamyk.</t>
    </r>
  </si>
  <si>
    <t>cca 5800 mm</t>
  </si>
  <si>
    <r>
      <rPr>
        <sz val="11"/>
        <color rgb="FF000000"/>
        <rFont val="Calibri"/>
        <family val="2"/>
        <charset val="238"/>
      </rPr>
      <t>420033</t>
    </r>
  </si>
  <si>
    <r>
      <rPr>
        <sz val="11"/>
        <color rgb="FF000000"/>
        <rFont val="Calibri"/>
        <family val="2"/>
        <charset val="238"/>
      </rPr>
      <t>linka pracovní rohová vč. dřezu, umyvadla, chladničky na léky, dolní+horní skříňky</t>
    </r>
  </si>
  <si>
    <t>cca 2250 + 900 mm</t>
  </si>
  <si>
    <r>
      <rPr>
        <sz val="11"/>
        <color rgb="FF000000"/>
        <rFont val="Calibri"/>
        <family val="2"/>
        <charset val="238"/>
      </rPr>
      <t>420041</t>
    </r>
  </si>
  <si>
    <r>
      <rPr>
        <sz val="11"/>
        <color rgb="FF000000"/>
        <rFont val="Calibri"/>
        <family val="2"/>
        <charset val="238"/>
      </rPr>
      <t>linka pracovní vč. dřezu, chladničky na léky, dolní+horní skříňky</t>
    </r>
  </si>
  <si>
    <t>cca 3160 mm</t>
  </si>
  <si>
    <r>
      <rPr>
        <sz val="11"/>
        <color rgb="FF000000"/>
        <rFont val="Calibri"/>
        <family val="2"/>
        <charset val="238"/>
      </rPr>
      <t>420052</t>
    </r>
  </si>
  <si>
    <t>cca 5200/700/900 - 2100 mm</t>
  </si>
  <si>
    <r>
      <rPr>
        <sz val="11"/>
        <color rgb="FF000000"/>
        <rFont val="Calibri"/>
        <family val="2"/>
        <charset val="238"/>
      </rPr>
      <t>420054</t>
    </r>
  </si>
  <si>
    <r>
      <rPr>
        <sz val="11"/>
        <color rgb="FF000000"/>
        <rFont val="Calibri"/>
        <family val="2"/>
        <charset val="238"/>
      </rPr>
      <t>linka pracovní vč. dřezu, dolní+horní skříňky, skříň policová, lékárna uzamykatelná</t>
    </r>
  </si>
  <si>
    <t>cca 3700 mm</t>
  </si>
  <si>
    <r>
      <rPr>
        <sz val="11"/>
        <color rgb="FF000000"/>
        <rFont val="Calibri"/>
        <family val="2"/>
        <charset val="238"/>
      </rPr>
      <t>420091</t>
    </r>
  </si>
  <si>
    <r>
      <rPr>
        <sz val="11"/>
        <color rgb="FF000000"/>
        <rFont val="Calibri"/>
        <family val="2"/>
        <charset val="238"/>
      </rPr>
      <t>linka pracovní - dolní skříňky</t>
    </r>
  </si>
  <si>
    <t>cca 1120/600/900 mm</t>
  </si>
  <si>
    <r>
      <rPr>
        <sz val="11"/>
        <color rgb="FF000000"/>
        <rFont val="Calibri"/>
        <family val="2"/>
        <charset val="238"/>
      </rPr>
      <t>420093</t>
    </r>
  </si>
  <si>
    <r>
      <rPr>
        <sz val="11"/>
        <color rgb="FF000000"/>
        <rFont val="Calibri"/>
        <family val="2"/>
        <charset val="238"/>
      </rPr>
      <t xml:space="preserve">linka pracovní vč. dřezu, mrazničky podstavné, dolní + horní skříňky </t>
    </r>
  </si>
  <si>
    <t>cca 2400 mm</t>
  </si>
  <si>
    <r>
      <rPr>
        <sz val="11"/>
        <color rgb="FF000000"/>
        <rFont val="Calibri"/>
        <family val="2"/>
        <charset val="238"/>
      </rPr>
      <t>linka pracovní - skříňky dolní + horní</t>
    </r>
  </si>
  <si>
    <r>
      <rPr>
        <sz val="11"/>
        <color rgb="FF000000"/>
        <rFont val="Calibri"/>
        <family val="2"/>
        <charset val="238"/>
      </rPr>
      <t>42BD11</t>
    </r>
  </si>
  <si>
    <t>cca 2250 mm</t>
  </si>
  <si>
    <r>
      <rPr>
        <sz val="11"/>
        <color rgb="FF000000"/>
        <rFont val="Calibri"/>
        <family val="2"/>
        <charset val="238"/>
      </rPr>
      <t>sestava skříněk policových nástěnných</t>
    </r>
  </si>
  <si>
    <r>
      <rPr>
        <sz val="11"/>
        <color rgb="FF000000"/>
        <rFont val="Calibri"/>
        <family val="2"/>
        <charset val="238"/>
      </rPr>
      <t>42JD14</t>
    </r>
  </si>
  <si>
    <r>
      <rPr>
        <sz val="11"/>
        <color rgb="FF000000"/>
        <rFont val="Calibri"/>
        <family val="2"/>
        <charset val="238"/>
      </rPr>
      <t>linka pracovní 1-dřez, skříňky dolní+horní, výška pracovní plochy 850 mm</t>
    </r>
  </si>
  <si>
    <r>
      <rPr>
        <sz val="11"/>
        <color rgb="FF000000"/>
        <rFont val="Calibri"/>
        <family val="2"/>
        <charset val="238"/>
      </rPr>
      <t>441950</t>
    </r>
  </si>
  <si>
    <t>cca 3000/1600/720-1080 mm</t>
  </si>
  <si>
    <r>
      <rPr>
        <sz val="11"/>
        <color rgb="FF000000"/>
        <rFont val="Calibri"/>
        <family val="2"/>
        <charset val="238"/>
      </rPr>
      <t>441951</t>
    </r>
  </si>
  <si>
    <r>
      <rPr>
        <sz val="11"/>
        <color rgb="FF000000"/>
        <rFont val="Calibri"/>
        <family val="2"/>
        <charset val="238"/>
      </rPr>
      <t>stůl setovací jednostranný</t>
    </r>
  </si>
  <si>
    <t>cca 2500/800/900 mm</t>
  </si>
  <si>
    <r>
      <rPr>
        <sz val="11"/>
        <color rgb="FF000000"/>
        <rFont val="Calibri"/>
        <family val="2"/>
        <charset val="238"/>
      </rPr>
      <t>441952</t>
    </r>
  </si>
  <si>
    <t>cca 4500/1600/720-1080 mm</t>
  </si>
  <si>
    <r>
      <rPr>
        <sz val="11"/>
        <color rgb="FF000000"/>
        <rFont val="Calibri"/>
        <family val="2"/>
        <charset val="238"/>
      </rPr>
      <t>441953</t>
    </r>
  </si>
  <si>
    <t>1500/800/720-1080 mm</t>
  </si>
  <si>
    <r>
      <rPr>
        <sz val="11"/>
        <color rgb="FF000000"/>
        <rFont val="Calibri"/>
        <family val="2"/>
        <charset val="238"/>
      </rPr>
      <t>441994</t>
    </r>
  </si>
  <si>
    <t>cca 5700 mm</t>
  </si>
  <si>
    <r>
      <rPr>
        <sz val="11"/>
        <color rgb="FF000000"/>
        <rFont val="Calibri"/>
        <family val="2"/>
        <charset val="238"/>
      </rPr>
      <t>441995</t>
    </r>
  </si>
  <si>
    <r>
      <rPr>
        <sz val="11"/>
        <color rgb="FF000000"/>
        <rFont val="Calibri"/>
        <family val="2"/>
        <charset val="238"/>
      </rPr>
      <t>441996</t>
    </r>
  </si>
  <si>
    <t xml:space="preserve">cca 4400/370/600 mm </t>
  </si>
  <si>
    <r>
      <rPr>
        <sz val="11"/>
        <color rgb="FF000000"/>
        <rFont val="Calibri"/>
        <family val="2"/>
        <charset val="238"/>
      </rPr>
      <t>441997</t>
    </r>
  </si>
  <si>
    <t>cca 4900/670/2100 mm + zákryty</t>
  </si>
  <si>
    <r>
      <rPr>
        <sz val="11"/>
        <color rgb="FF000000"/>
        <rFont val="Calibri"/>
        <family val="2"/>
        <charset val="238"/>
      </rPr>
      <t>441998</t>
    </r>
  </si>
  <si>
    <r>
      <rPr>
        <sz val="11"/>
        <color rgb="FF000000"/>
        <rFont val="Calibri"/>
        <family val="2"/>
        <charset val="238"/>
      </rPr>
      <t>sestava stolů pracovních se zadním límcem, celonerezové</t>
    </r>
  </si>
  <si>
    <t>cca 4400/700/900 mm</t>
  </si>
  <si>
    <r>
      <rPr>
        <sz val="11"/>
        <color rgb="FF000000"/>
        <rFont val="Calibri"/>
        <family val="2"/>
        <charset val="238"/>
      </rPr>
      <t>441999</t>
    </r>
  </si>
  <si>
    <r>
      <rPr>
        <sz val="11"/>
        <color rgb="FF000000"/>
        <rFont val="Calibri"/>
        <family val="2"/>
        <charset val="238"/>
      </rPr>
      <t xml:space="preserve">sestava stolů skříňových policových se zadním límcem </t>
    </r>
  </si>
  <si>
    <t>cca 5600/700/900 mm</t>
  </si>
  <si>
    <r>
      <rPr>
        <sz val="11"/>
        <color rgb="FF000000"/>
        <rFont val="Calibri"/>
        <family val="2"/>
        <charset val="238"/>
      </rPr>
      <t>442007</t>
    </r>
  </si>
  <si>
    <r>
      <rPr>
        <sz val="11"/>
        <color rgb="FF000000"/>
        <rFont val="Calibri"/>
        <family val="2"/>
        <charset val="238"/>
      </rPr>
      <t>linka pracovní vč. dřezu, dolní + horní skříňky</t>
    </r>
  </si>
  <si>
    <t>1200/600/900 mm</t>
  </si>
  <si>
    <r>
      <rPr>
        <sz val="11"/>
        <color rgb="FF000000"/>
        <rFont val="Calibri"/>
        <family val="2"/>
        <charset val="238"/>
      </rPr>
      <t>442161</t>
    </r>
  </si>
  <si>
    <t>cca 3800/700/900 mm</t>
  </si>
  <si>
    <r>
      <rPr>
        <sz val="11"/>
        <color rgb="FF000000"/>
        <rFont val="Calibri"/>
        <family val="2"/>
        <charset val="238"/>
      </rPr>
      <t>445131</t>
    </r>
  </si>
  <si>
    <r>
      <rPr>
        <sz val="11"/>
        <color rgb="FF000000"/>
        <rFont val="Calibri"/>
        <family val="2"/>
        <charset val="238"/>
      </rPr>
      <t xml:space="preserve">stůl pracovní </t>
    </r>
  </si>
  <si>
    <t>cca 1900/800/900 mm</t>
  </si>
  <si>
    <r>
      <rPr>
        <sz val="11"/>
        <color rgb="FF000000"/>
        <rFont val="Calibri"/>
        <family val="2"/>
        <charset val="238"/>
      </rPr>
      <t>445215</t>
    </r>
  </si>
  <si>
    <r>
      <rPr>
        <sz val="11"/>
        <color rgb="FF000000"/>
        <rFont val="Calibri"/>
        <family val="2"/>
        <charset val="238"/>
      </rPr>
      <t>sestava stolů pracovních vč. dolních skříněk</t>
    </r>
  </si>
  <si>
    <r>
      <rPr>
        <sz val="11"/>
        <color rgb="FF000000"/>
        <rFont val="Calibri"/>
        <family val="2"/>
        <charset val="238"/>
      </rPr>
      <t>445330</t>
    </r>
  </si>
  <si>
    <r>
      <rPr>
        <sz val="11"/>
        <color rgb="FF000000"/>
        <rFont val="Calibri"/>
        <family val="2"/>
        <charset val="238"/>
      </rPr>
      <t xml:space="preserve">stůl pracovní pro kompletaci, vč. zásuvkového boxu </t>
    </r>
  </si>
  <si>
    <t>cca 2400/700/900 mm</t>
  </si>
  <si>
    <r>
      <rPr>
        <sz val="11"/>
        <color rgb="FF000000"/>
        <rFont val="Calibri"/>
        <family val="2"/>
        <charset val="238"/>
      </rPr>
      <t>460249</t>
    </r>
  </si>
  <si>
    <r>
      <rPr>
        <sz val="11"/>
        <color rgb="FF000000"/>
        <rFont val="Calibri"/>
        <family val="2"/>
        <charset val="238"/>
      </rPr>
      <t xml:space="preserve">sestava skříňová </t>
    </r>
  </si>
  <si>
    <t>cca 8700/670/2100 mm vč. zákrytů</t>
  </si>
  <si>
    <r>
      <rPr>
        <sz val="11"/>
        <color rgb="FF000000"/>
        <rFont val="Calibri"/>
        <family val="2"/>
        <charset val="238"/>
      </rPr>
      <t>460250</t>
    </r>
  </si>
  <si>
    <r>
      <rPr>
        <sz val="11"/>
        <color rgb="FF000000"/>
        <rFont val="Calibri"/>
        <family val="2"/>
        <charset val="238"/>
      </rPr>
      <t>sestava skříňová</t>
    </r>
  </si>
  <si>
    <t>cca 8800/670/2100 mm + zákryty</t>
  </si>
  <si>
    <r>
      <rPr>
        <sz val="11"/>
        <color rgb="FF000000"/>
        <rFont val="Calibri"/>
        <family val="2"/>
        <charset val="238"/>
      </rPr>
      <t>460251</t>
    </r>
  </si>
  <si>
    <t>cca 3100/670/2100 mm + zákryty</t>
  </si>
  <si>
    <r>
      <rPr>
        <sz val="11"/>
        <color rgb="FF000000"/>
        <rFont val="Calibri"/>
        <family val="2"/>
        <charset val="238"/>
      </rPr>
      <t>460252</t>
    </r>
  </si>
  <si>
    <t>cca 2100/670/2100 mm + zákryty</t>
  </si>
  <si>
    <r>
      <rPr>
        <sz val="11"/>
        <color rgb="FF000000"/>
        <rFont val="Calibri"/>
        <family val="2"/>
        <charset val="238"/>
      </rPr>
      <t>460253</t>
    </r>
  </si>
  <si>
    <t>cca 6500/670/2100 mm + zákryty</t>
  </si>
  <si>
    <r>
      <rPr>
        <sz val="11"/>
        <color rgb="FF000000"/>
        <rFont val="Calibri"/>
        <family val="2"/>
        <charset val="238"/>
      </rPr>
      <t>460254</t>
    </r>
  </si>
  <si>
    <t>cca 6100/670/2100 mm + zákryty</t>
  </si>
  <si>
    <r>
      <rPr>
        <sz val="11"/>
        <color rgb="FF000000"/>
        <rFont val="Calibri"/>
        <family val="2"/>
        <charset val="238"/>
      </rPr>
      <t>460260</t>
    </r>
  </si>
  <si>
    <r>
      <rPr>
        <sz val="11"/>
        <color rgb="FF000000"/>
        <rFont val="Calibri"/>
        <family val="2"/>
        <charset val="238"/>
      </rPr>
      <t>sestava skříňová - skříně na léky, skříně na zdrav. materiál, vč. trezoru na léky cca 50 l</t>
    </r>
  </si>
  <si>
    <t>cca 4270/670/2100 mm</t>
  </si>
  <si>
    <r>
      <rPr>
        <sz val="11"/>
        <color rgb="FF000000"/>
        <rFont val="Calibri"/>
        <family val="2"/>
        <charset val="238"/>
      </rPr>
      <t>460810</t>
    </r>
  </si>
  <si>
    <r>
      <rPr>
        <sz val="11"/>
        <color rgb="FF000000"/>
        <rFont val="Calibri"/>
        <family val="2"/>
        <charset val="238"/>
      </rPr>
      <t xml:space="preserve">skříň policová 1-dvéřová,  uzamykatelná vč. zabudovaného trezoru </t>
    </r>
  </si>
  <si>
    <t>600/570/2100 mm</t>
  </si>
  <si>
    <r>
      <rPr>
        <sz val="11"/>
        <color rgb="FF000000"/>
        <rFont val="Calibri"/>
        <family val="2"/>
        <charset val="238"/>
      </rPr>
      <t>460991</t>
    </r>
  </si>
  <si>
    <r>
      <rPr>
        <sz val="11"/>
        <color rgb="FF000000"/>
        <rFont val="Calibri"/>
        <family val="2"/>
        <charset val="238"/>
      </rPr>
      <t xml:space="preserve">sestava skříňová a regálová </t>
    </r>
  </si>
  <si>
    <t>cca 3800 mm</t>
  </si>
  <si>
    <t>Mn.</t>
  </si>
  <si>
    <t>Výstavba pavilonu CUP s centralizací akutních provozů</t>
  </si>
  <si>
    <t>NPK a.s., Pardubická nemocnice</t>
  </si>
  <si>
    <t>Kč/MJ</t>
  </si>
  <si>
    <t>DPH</t>
  </si>
  <si>
    <t>Kč/MJ vč. DPH</t>
  </si>
  <si>
    <t>Celkem Kč vč. DPH</t>
  </si>
  <si>
    <t>cca 2800/500/2000 mm</t>
  </si>
  <si>
    <t xml:space="preserve">systém úložný na přísl. oper. stolů  </t>
  </si>
  <si>
    <t xml:space="preserve">NÁBYTEK ZDRAVOTNICKÝ </t>
  </si>
  <si>
    <t>NÁBYTEK ZDRAVOTNICKÝ</t>
  </si>
  <si>
    <t>III.</t>
  </si>
  <si>
    <t xml:space="preserve">vozík regálový s pevnými vsuny pro kontejnery (12 STJ) </t>
  </si>
  <si>
    <t xml:space="preserve">NÁBYTEK ZDRAVOTNICKÝ SPECIÁLNÍ </t>
  </si>
  <si>
    <t>NÁBYTEK ZDRAVOTNICKÝ SPECIÁLNÍ - KOVOVÝ</t>
  </si>
  <si>
    <t>Celkem Kč bez DPH</t>
  </si>
  <si>
    <t>Soupis dodávek</t>
  </si>
  <si>
    <t>cca 5300 mm</t>
  </si>
  <si>
    <r>
      <t>pult sádrovací umělý kámen, dřez umělý kámen, dolní+horní skříňky</t>
    </r>
    <r>
      <rPr>
        <sz val="11"/>
        <color rgb="FF000000"/>
        <rFont val="Calibri"/>
        <family val="2"/>
        <charset val="238"/>
      </rPr>
      <t xml:space="preserve">, separátor sádry pro filtrování zbytků sádry z vody - provedení nerez (obsahuje kontejner - min. 9l, který je za účelem vyprázdnění a čištění jednoduše odnímatelný). </t>
    </r>
  </si>
  <si>
    <t>1800 mm, dřez cca 700x400 mm</t>
  </si>
  <si>
    <r>
      <rPr>
        <sz val="11"/>
        <color rgb="FF000000"/>
        <rFont val="Calibri"/>
        <family val="2"/>
        <charset val="238"/>
      </rPr>
      <t>360057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</si>
  <si>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1"/>
        <color rgb="FF000000"/>
        <rFont val="Calibri"/>
        <family val="2"/>
        <charset val="238"/>
      </rPr>
      <t>360068</t>
    </r>
    <r>
      <rPr>
        <sz val="11"/>
        <color theme="1"/>
        <rFont val="Calibri"/>
        <family val="2"/>
        <charset val="238"/>
        <scheme val="minor"/>
      </rPr>
      <t/>
    </r>
  </si>
  <si>
    <t>cca 3750/670/2100 mm + zákryt</t>
  </si>
  <si>
    <t>cca 2400/570/2100 mm+ zákryt</t>
  </si>
  <si>
    <t>420023a</t>
  </si>
  <si>
    <t>420023b</t>
  </si>
  <si>
    <r>
      <t>vozík skříňový policový pro převoz sterilního materiálu - kapacita 6 STJ</t>
    </r>
    <r>
      <rPr>
        <sz val="11"/>
        <color rgb="FF000000"/>
        <rFont val="Calibri"/>
      </rPr>
      <t>. Možnost mytí v automatické myčce (chmicko-termická dezinfekce procesu 90°C)</t>
    </r>
  </si>
  <si>
    <t>vozík skříňový policový pro převoz sterilního materiálu - kapacita 9 STJ. Možnost mytí v automatické myčce (chmicko-termická dezinfekce procesu 90°C)</t>
  </si>
  <si>
    <t>separátor sádry pro filtrování zbytků sádry z vody - provedení nerez (obsahuje kontejner - min. 9l, který je za účelem vyprázdnění a čištění jednoduše odnímatelný), viz pol. 420023b.</t>
  </si>
  <si>
    <t>sestava stolů setovacích oboustranných s galerkou, výškově nastavitelné, 2x držák pro pistoli na stlačený vzduch</t>
  </si>
  <si>
    <t xml:space="preserve">sestava stolů setovacích oboustranných s galerkou, výškově nastavitelné, 4x držák pro pistoli na stlačený vzduch </t>
  </si>
  <si>
    <r>
      <t>stůl setovací jednostranný s galerkou, výškově nastavitelný</t>
    </r>
    <r>
      <rPr>
        <sz val="11"/>
        <color rgb="FF000000"/>
        <rFont val="Calibri"/>
      </rPr>
      <t>,  1x držák pro pistoli na stlačený vzduch</t>
    </r>
  </si>
  <si>
    <r>
      <t>sestava stolů pracovních vč. dvou dřezů a nástěnných skříněk</t>
    </r>
    <r>
      <rPr>
        <sz val="11"/>
        <color rgb="FF000000"/>
        <rFont val="Calibri"/>
      </rPr>
      <t>, 1x držák pro pistoli na stlačený vzduch</t>
    </r>
  </si>
  <si>
    <r>
      <t>sestava stolů pracovních vč. dvou dřezů, integrované ultrazvukové myčky a nástěnných skříněk</t>
    </r>
    <r>
      <rPr>
        <sz val="11"/>
        <color rgb="FF000000"/>
        <rFont val="Calibri"/>
      </rPr>
      <t>, 1x držák pro pistoli na stlačený vzduch</t>
    </r>
  </si>
  <si>
    <r>
      <t>sestava stolů pracovních vč. dvou dřezů, se zadním límcem</t>
    </r>
    <r>
      <rPr>
        <sz val="11"/>
        <color rgb="FF000000"/>
        <rFont val="Calibri"/>
      </rPr>
      <t>, 2x držák pro pistoli na stlačený vzduch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</si>
</sst>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_ ;\-#,##0\ 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0" xfId="0" applyFill="1"/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44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44" fontId="0" fillId="0" borderId="1" xfId="0" applyNumberFormat="1" applyBorder="1" applyAlignment="1">
      <alignment horizontal="left" vertical="center"/>
    </xf>
    <xf numFmtId="0" fontId="0" fillId="2" borderId="1" xfId="0" applyFill="1" applyBorder="1" applyAlignment="1">
      <alignment horizontal="right" vertical="center"/>
    </xf>
    <xf numFmtId="44" fontId="0" fillId="2" borderId="1" xfId="0" applyNumberFormat="1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44" fontId="0" fillId="2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44" fontId="4" fillId="2" borderId="1" xfId="0" applyNumberFormat="1" applyFont="1" applyFill="1" applyBorder="1" applyAlignment="1">
      <alignment horizontal="left" vertical="center"/>
    </xf>
    <xf numFmtId="164" fontId="0" fillId="0" borderId="2" xfId="0" applyNumberFormat="1" applyBorder="1" applyAlignment="1">
      <alignment horizontal="right" vertical="center"/>
    </xf>
    <xf numFmtId="44" fontId="0" fillId="0" borderId="2" xfId="0" applyNumberFormat="1" applyBorder="1" applyAlignment="1">
      <alignment horizontal="left" vertical="center"/>
    </xf>
    <xf numFmtId="164" fontId="0" fillId="0" borderId="8" xfId="0" applyNumberFormat="1" applyBorder="1" applyAlignment="1">
      <alignment horizontal="right" vertical="center"/>
    </xf>
    <xf numFmtId="44" fontId="0" fillId="0" borderId="8" xfId="0" applyNumberFormat="1" applyBorder="1" applyAlignment="1">
      <alignment horizontal="left" vertical="center"/>
    </xf>
    <xf numFmtId="44" fontId="0" fillId="0" borderId="8" xfId="0" applyNumberFormat="1" applyBorder="1" applyAlignment="1">
      <alignment horizontal="right" vertical="center"/>
    </xf>
    <xf numFmtId="0" fontId="0" fillId="2" borderId="2" xfId="0" applyFill="1" applyBorder="1" applyAlignment="1">
      <alignment horizontal="left" vertical="center"/>
    </xf>
    <xf numFmtId="44" fontId="0" fillId="0" borderId="2" xfId="0" applyNumberFormat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44" fontId="6" fillId="3" borderId="1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right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5"/>
  <sheetViews>
    <sheetView tabSelected="1" view="pageBreakPreview" zoomScaleSheetLayoutView="100" workbookViewId="0">
      <pane ySplit="5" topLeftCell="A91" activePane="bottomLeft" state="frozen"/>
      <selection activeCell="D1" sqref="D1"/>
      <selection pane="bottomLeft" activeCell="C127" sqref="C127"/>
    </sheetView>
  </sheetViews>
  <sheetFormatPr baseColWidth="10" defaultColWidth="8.83203125" defaultRowHeight="15" x14ac:dyDescent="0.2"/>
  <cols>
    <col min="1" max="1" width="10.33203125" style="5" customWidth="1"/>
    <col min="2" max="2" width="87.83203125" style="8" customWidth="1"/>
    <col min="3" max="3" width="39.6640625" style="8" customWidth="1"/>
    <col min="4" max="4" width="7.33203125" style="5" customWidth="1"/>
    <col min="5" max="5" width="7.33203125" style="18" customWidth="1"/>
    <col min="6" max="6" width="15.6640625" style="19" customWidth="1"/>
    <col min="7" max="7" width="7" style="19" customWidth="1"/>
    <col min="8" max="8" width="15.6640625" style="18" customWidth="1"/>
    <col min="9" max="10" width="20.6640625" style="18" customWidth="1"/>
  </cols>
  <sheetData>
    <row r="1" spans="1:10" ht="19" x14ac:dyDescent="0.2">
      <c r="A1" s="32" t="s">
        <v>282</v>
      </c>
      <c r="B1" s="34"/>
      <c r="C1" s="34"/>
      <c r="D1" s="33"/>
      <c r="E1" s="35"/>
      <c r="F1" s="36"/>
      <c r="G1" s="36"/>
      <c r="H1" s="35"/>
      <c r="I1" s="35"/>
      <c r="J1" s="35"/>
    </row>
    <row r="2" spans="1:10" ht="19" x14ac:dyDescent="0.2">
      <c r="A2" s="37" t="s">
        <v>281</v>
      </c>
    </row>
    <row r="3" spans="1:10" ht="20" thickBot="1" x14ac:dyDescent="0.25">
      <c r="A3" s="38" t="s">
        <v>296</v>
      </c>
      <c r="B3" s="9"/>
      <c r="C3" s="9"/>
      <c r="D3" s="14"/>
      <c r="E3" s="31"/>
      <c r="F3" s="30"/>
      <c r="G3" s="30"/>
      <c r="H3" s="31"/>
      <c r="I3" s="31"/>
      <c r="J3" s="31"/>
    </row>
    <row r="4" spans="1:10" x14ac:dyDescent="0.2">
      <c r="A4" s="2"/>
      <c r="B4" s="10"/>
      <c r="C4" s="10"/>
      <c r="D4" s="2"/>
      <c r="E4" s="15"/>
      <c r="F4" s="29"/>
      <c r="G4" s="29"/>
      <c r="H4" s="15"/>
      <c r="I4" s="15"/>
      <c r="J4" s="50"/>
    </row>
    <row r="5" spans="1:10" s="1" customFormat="1" ht="16" x14ac:dyDescent="0.2">
      <c r="A5" s="3" t="s">
        <v>0</v>
      </c>
      <c r="B5" s="11" t="s">
        <v>1</v>
      </c>
      <c r="C5" s="11" t="s">
        <v>2</v>
      </c>
      <c r="D5" s="3" t="s">
        <v>3</v>
      </c>
      <c r="E5" s="16" t="s">
        <v>280</v>
      </c>
      <c r="F5" s="20" t="s">
        <v>283</v>
      </c>
      <c r="G5" s="20" t="s">
        <v>284</v>
      </c>
      <c r="H5" s="20" t="s">
        <v>285</v>
      </c>
      <c r="I5" s="20" t="s">
        <v>295</v>
      </c>
      <c r="J5" s="20" t="s">
        <v>286</v>
      </c>
    </row>
    <row r="6" spans="1:10" ht="16" x14ac:dyDescent="0.2">
      <c r="A6" s="48" t="s">
        <v>291</v>
      </c>
      <c r="B6" s="48" t="s">
        <v>290</v>
      </c>
      <c r="C6" s="52"/>
      <c r="D6" s="51"/>
      <c r="E6" s="53"/>
      <c r="F6" s="54"/>
      <c r="G6" s="54"/>
      <c r="H6" s="53"/>
      <c r="I6" s="49">
        <f>SUM(I7,I39,I109)</f>
        <v>0</v>
      </c>
      <c r="J6" s="49">
        <f>SUM(J7,J39,J109)</f>
        <v>0</v>
      </c>
    </row>
    <row r="7" spans="1:10" s="7" customFormat="1" x14ac:dyDescent="0.2">
      <c r="A7" s="6"/>
      <c r="B7" s="39" t="s">
        <v>289</v>
      </c>
      <c r="C7" s="13"/>
      <c r="D7" s="6"/>
      <c r="E7" s="17"/>
      <c r="F7" s="25"/>
      <c r="G7" s="26"/>
      <c r="H7" s="27"/>
      <c r="I7" s="40">
        <f>SUM(I9:I38)</f>
        <v>0</v>
      </c>
      <c r="J7" s="40">
        <f>SUM(J8:J37)</f>
        <v>0</v>
      </c>
    </row>
    <row r="8" spans="1:10" ht="16" x14ac:dyDescent="0.2">
      <c r="A8" s="4" t="s">
        <v>65</v>
      </c>
      <c r="B8" s="11" t="s">
        <v>66</v>
      </c>
      <c r="C8" s="11" t="s">
        <v>67</v>
      </c>
      <c r="D8" s="4" t="s">
        <v>4</v>
      </c>
      <c r="E8" s="3">
        <v>4</v>
      </c>
      <c r="F8" s="45">
        <v>0</v>
      </c>
      <c r="G8" s="22">
        <v>21</v>
      </c>
      <c r="H8" s="23">
        <f t="shared" ref="H8:H29" si="0">SUM(F8*1.21)</f>
        <v>0</v>
      </c>
      <c r="I8" s="23">
        <f>SUM(F8*E8)</f>
        <v>0</v>
      </c>
      <c r="J8" s="23">
        <f t="shared" ref="J8:J29" si="1">SUM(H8*E8)</f>
        <v>0</v>
      </c>
    </row>
    <row r="9" spans="1:10" ht="16" x14ac:dyDescent="0.2">
      <c r="A9" s="4" t="s">
        <v>75</v>
      </c>
      <c r="B9" s="11" t="s">
        <v>76</v>
      </c>
      <c r="C9" s="11" t="s">
        <v>77</v>
      </c>
      <c r="D9" s="4" t="s">
        <v>4</v>
      </c>
      <c r="E9" s="3">
        <v>12</v>
      </c>
      <c r="F9" s="45">
        <v>0</v>
      </c>
      <c r="G9" s="22">
        <v>21</v>
      </c>
      <c r="H9" s="23">
        <f t="shared" si="0"/>
        <v>0</v>
      </c>
      <c r="I9" s="23">
        <f t="shared" ref="I9:I36" si="2">SUM(F9*E9)</f>
        <v>0</v>
      </c>
      <c r="J9" s="23">
        <f t="shared" si="1"/>
        <v>0</v>
      </c>
    </row>
    <row r="10" spans="1:10" ht="16" x14ac:dyDescent="0.2">
      <c r="A10" s="4" t="s">
        <v>78</v>
      </c>
      <c r="B10" s="11" t="s">
        <v>79</v>
      </c>
      <c r="C10" s="11" t="s">
        <v>80</v>
      </c>
      <c r="D10" s="4" t="s">
        <v>4</v>
      </c>
      <c r="E10" s="3">
        <v>17</v>
      </c>
      <c r="F10" s="45">
        <v>0</v>
      </c>
      <c r="G10" s="22">
        <v>21</v>
      </c>
      <c r="H10" s="23">
        <f t="shared" si="0"/>
        <v>0</v>
      </c>
      <c r="I10" s="23">
        <f t="shared" si="2"/>
        <v>0</v>
      </c>
      <c r="J10" s="23">
        <f t="shared" si="1"/>
        <v>0</v>
      </c>
    </row>
    <row r="11" spans="1:10" ht="16" x14ac:dyDescent="0.2">
      <c r="A11" s="4" t="s">
        <v>81</v>
      </c>
      <c r="B11" s="11" t="s">
        <v>82</v>
      </c>
      <c r="C11" s="11" t="s">
        <v>83</v>
      </c>
      <c r="D11" s="4" t="s">
        <v>4</v>
      </c>
      <c r="E11" s="3">
        <v>2</v>
      </c>
      <c r="F11" s="45">
        <v>0</v>
      </c>
      <c r="G11" s="22">
        <v>21</v>
      </c>
      <c r="H11" s="23">
        <f t="shared" si="0"/>
        <v>0</v>
      </c>
      <c r="I11" s="23">
        <f t="shared" si="2"/>
        <v>0</v>
      </c>
      <c r="J11" s="23">
        <f t="shared" si="1"/>
        <v>0</v>
      </c>
    </row>
    <row r="12" spans="1:10" ht="16" x14ac:dyDescent="0.2">
      <c r="A12" s="4" t="s">
        <v>84</v>
      </c>
      <c r="B12" s="11" t="s">
        <v>85</v>
      </c>
      <c r="C12" s="11" t="s">
        <v>86</v>
      </c>
      <c r="D12" s="4" t="s">
        <v>4</v>
      </c>
      <c r="E12" s="3">
        <v>2</v>
      </c>
      <c r="F12" s="45">
        <v>0</v>
      </c>
      <c r="G12" s="22">
        <v>21</v>
      </c>
      <c r="H12" s="23">
        <f t="shared" si="0"/>
        <v>0</v>
      </c>
      <c r="I12" s="23">
        <f t="shared" si="2"/>
        <v>0</v>
      </c>
      <c r="J12" s="23">
        <f t="shared" si="1"/>
        <v>0</v>
      </c>
    </row>
    <row r="13" spans="1:10" ht="16" x14ac:dyDescent="0.2">
      <c r="A13" s="4" t="s">
        <v>87</v>
      </c>
      <c r="B13" s="11" t="s">
        <v>88</v>
      </c>
      <c r="C13" s="11" t="s">
        <v>89</v>
      </c>
      <c r="D13" s="4" t="s">
        <v>4</v>
      </c>
      <c r="E13" s="3">
        <v>12</v>
      </c>
      <c r="F13" s="45">
        <v>0</v>
      </c>
      <c r="G13" s="22">
        <v>21</v>
      </c>
      <c r="H13" s="23">
        <f t="shared" si="0"/>
        <v>0</v>
      </c>
      <c r="I13" s="23">
        <f t="shared" si="2"/>
        <v>0</v>
      </c>
      <c r="J13" s="23">
        <f t="shared" si="1"/>
        <v>0</v>
      </c>
    </row>
    <row r="14" spans="1:10" ht="16" x14ac:dyDescent="0.2">
      <c r="A14" s="4" t="s">
        <v>90</v>
      </c>
      <c r="B14" s="11" t="s">
        <v>292</v>
      </c>
      <c r="C14" s="11" t="s">
        <v>91</v>
      </c>
      <c r="D14" s="4" t="s">
        <v>4</v>
      </c>
      <c r="E14" s="3">
        <v>6</v>
      </c>
      <c r="F14" s="45">
        <v>0</v>
      </c>
      <c r="G14" s="22">
        <v>21</v>
      </c>
      <c r="H14" s="23">
        <f t="shared" si="0"/>
        <v>0</v>
      </c>
      <c r="I14" s="23">
        <f t="shared" si="2"/>
        <v>0</v>
      </c>
      <c r="J14" s="23">
        <f t="shared" si="1"/>
        <v>0</v>
      </c>
    </row>
    <row r="15" spans="1:10" ht="32" x14ac:dyDescent="0.2">
      <c r="A15" s="4" t="s">
        <v>92</v>
      </c>
      <c r="B15" s="12" t="s">
        <v>306</v>
      </c>
      <c r="C15" s="11" t="s">
        <v>93</v>
      </c>
      <c r="D15" s="4" t="s">
        <v>4</v>
      </c>
      <c r="E15" s="3">
        <v>1</v>
      </c>
      <c r="F15" s="45">
        <v>0</v>
      </c>
      <c r="G15" s="22">
        <v>21</v>
      </c>
      <c r="H15" s="23">
        <f t="shared" si="0"/>
        <v>0</v>
      </c>
      <c r="I15" s="23">
        <f t="shared" si="2"/>
        <v>0</v>
      </c>
      <c r="J15" s="23">
        <f t="shared" si="1"/>
        <v>0</v>
      </c>
    </row>
    <row r="16" spans="1:10" ht="32" x14ac:dyDescent="0.2">
      <c r="A16" s="4" t="s">
        <v>94</v>
      </c>
      <c r="B16" s="12" t="s">
        <v>307</v>
      </c>
      <c r="C16" s="11" t="s">
        <v>95</v>
      </c>
      <c r="D16" s="4" t="s">
        <v>4</v>
      </c>
      <c r="E16" s="3">
        <v>49</v>
      </c>
      <c r="F16" s="45">
        <v>0</v>
      </c>
      <c r="G16" s="22">
        <v>21</v>
      </c>
      <c r="H16" s="23">
        <f t="shared" si="0"/>
        <v>0</v>
      </c>
      <c r="I16" s="23">
        <f t="shared" si="2"/>
        <v>0</v>
      </c>
      <c r="J16" s="23">
        <f t="shared" si="1"/>
        <v>0</v>
      </c>
    </row>
    <row r="17" spans="1:10" ht="16" x14ac:dyDescent="0.2">
      <c r="A17" s="4" t="s">
        <v>96</v>
      </c>
      <c r="B17" s="11" t="s">
        <v>97</v>
      </c>
      <c r="C17" s="11" t="s">
        <v>98</v>
      </c>
      <c r="D17" s="4" t="s">
        <v>4</v>
      </c>
      <c r="E17" s="3">
        <v>9</v>
      </c>
      <c r="F17" s="45">
        <v>0</v>
      </c>
      <c r="G17" s="22">
        <v>21</v>
      </c>
      <c r="H17" s="23">
        <f t="shared" si="0"/>
        <v>0</v>
      </c>
      <c r="I17" s="23">
        <f t="shared" si="2"/>
        <v>0</v>
      </c>
      <c r="J17" s="23">
        <f t="shared" si="1"/>
        <v>0</v>
      </c>
    </row>
    <row r="18" spans="1:10" ht="16" x14ac:dyDescent="0.2">
      <c r="A18" s="4" t="s">
        <v>99</v>
      </c>
      <c r="B18" s="11" t="s">
        <v>100</v>
      </c>
      <c r="C18" s="11" t="s">
        <v>98</v>
      </c>
      <c r="D18" s="4" t="s">
        <v>4</v>
      </c>
      <c r="E18" s="3">
        <v>6</v>
      </c>
      <c r="F18" s="45">
        <v>0</v>
      </c>
      <c r="G18" s="22">
        <v>21</v>
      </c>
      <c r="H18" s="23">
        <f t="shared" si="0"/>
        <v>0</v>
      </c>
      <c r="I18" s="23">
        <f t="shared" si="2"/>
        <v>0</v>
      </c>
      <c r="J18" s="23">
        <f t="shared" si="1"/>
        <v>0</v>
      </c>
    </row>
    <row r="19" spans="1:10" ht="16" x14ac:dyDescent="0.2">
      <c r="A19" s="4" t="s">
        <v>101</v>
      </c>
      <c r="B19" s="11" t="s">
        <v>102</v>
      </c>
      <c r="C19" s="11" t="s">
        <v>103</v>
      </c>
      <c r="D19" s="4" t="s">
        <v>4</v>
      </c>
      <c r="E19" s="3">
        <v>4</v>
      </c>
      <c r="F19" s="45">
        <v>0</v>
      </c>
      <c r="G19" s="22">
        <v>21</v>
      </c>
      <c r="H19" s="23">
        <f t="shared" si="0"/>
        <v>0</v>
      </c>
      <c r="I19" s="23">
        <f t="shared" si="2"/>
        <v>0</v>
      </c>
      <c r="J19" s="23">
        <f t="shared" si="1"/>
        <v>0</v>
      </c>
    </row>
    <row r="20" spans="1:10" ht="16" x14ac:dyDescent="0.2">
      <c r="A20" s="4" t="s">
        <v>104</v>
      </c>
      <c r="B20" s="11" t="s">
        <v>105</v>
      </c>
      <c r="C20" s="11" t="s">
        <v>103</v>
      </c>
      <c r="D20" s="4" t="s">
        <v>4</v>
      </c>
      <c r="E20" s="3">
        <v>5</v>
      </c>
      <c r="F20" s="45">
        <v>0</v>
      </c>
      <c r="G20" s="22">
        <v>21</v>
      </c>
      <c r="H20" s="23">
        <f t="shared" si="0"/>
        <v>0</v>
      </c>
      <c r="I20" s="23">
        <f t="shared" si="2"/>
        <v>0</v>
      </c>
      <c r="J20" s="23">
        <f t="shared" si="1"/>
        <v>0</v>
      </c>
    </row>
    <row r="21" spans="1:10" ht="16" x14ac:dyDescent="0.2">
      <c r="A21" s="4" t="s">
        <v>106</v>
      </c>
      <c r="B21" s="11" t="s">
        <v>107</v>
      </c>
      <c r="C21" s="11" t="s">
        <v>108</v>
      </c>
      <c r="D21" s="4" t="s">
        <v>4</v>
      </c>
      <c r="E21" s="3">
        <v>2</v>
      </c>
      <c r="F21" s="45">
        <v>0</v>
      </c>
      <c r="G21" s="22">
        <v>21</v>
      </c>
      <c r="H21" s="23">
        <f t="shared" si="0"/>
        <v>0</v>
      </c>
      <c r="I21" s="23">
        <f t="shared" si="2"/>
        <v>0</v>
      </c>
      <c r="J21" s="23">
        <f t="shared" si="1"/>
        <v>0</v>
      </c>
    </row>
    <row r="22" spans="1:10" ht="16" x14ac:dyDescent="0.2">
      <c r="A22" s="4" t="s">
        <v>109</v>
      </c>
      <c r="B22" s="11" t="s">
        <v>110</v>
      </c>
      <c r="C22" s="11" t="s">
        <v>108</v>
      </c>
      <c r="D22" s="4" t="s">
        <v>4</v>
      </c>
      <c r="E22" s="3">
        <v>2</v>
      </c>
      <c r="F22" s="45">
        <v>0</v>
      </c>
      <c r="G22" s="22">
        <v>21</v>
      </c>
      <c r="H22" s="23">
        <f t="shared" si="0"/>
        <v>0</v>
      </c>
      <c r="I22" s="23">
        <f t="shared" si="2"/>
        <v>0</v>
      </c>
      <c r="J22" s="23">
        <f t="shared" si="1"/>
        <v>0</v>
      </c>
    </row>
    <row r="23" spans="1:10" ht="16" x14ac:dyDescent="0.2">
      <c r="A23" s="4" t="s">
        <v>111</v>
      </c>
      <c r="B23" s="11" t="s">
        <v>112</v>
      </c>
      <c r="C23" s="11" t="s">
        <v>113</v>
      </c>
      <c r="D23" s="4" t="s">
        <v>4</v>
      </c>
      <c r="E23" s="3">
        <v>2</v>
      </c>
      <c r="F23" s="45">
        <v>0</v>
      </c>
      <c r="G23" s="22">
        <v>21</v>
      </c>
      <c r="H23" s="23">
        <f t="shared" si="0"/>
        <v>0</v>
      </c>
      <c r="I23" s="23">
        <f t="shared" si="2"/>
        <v>0</v>
      </c>
      <c r="J23" s="23">
        <f t="shared" si="1"/>
        <v>0</v>
      </c>
    </row>
    <row r="24" spans="1:10" ht="16" x14ac:dyDescent="0.2">
      <c r="A24" s="4" t="s">
        <v>114</v>
      </c>
      <c r="B24" s="11" t="s">
        <v>102</v>
      </c>
      <c r="C24" s="11" t="s">
        <v>115</v>
      </c>
      <c r="D24" s="4" t="s">
        <v>4</v>
      </c>
      <c r="E24" s="3">
        <v>4</v>
      </c>
      <c r="F24" s="45">
        <v>0</v>
      </c>
      <c r="G24" s="22">
        <v>21</v>
      </c>
      <c r="H24" s="23">
        <f t="shared" si="0"/>
        <v>0</v>
      </c>
      <c r="I24" s="23">
        <f t="shared" si="2"/>
        <v>0</v>
      </c>
      <c r="J24" s="23">
        <f t="shared" si="1"/>
        <v>0</v>
      </c>
    </row>
    <row r="25" spans="1:10" ht="16" x14ac:dyDescent="0.2">
      <c r="A25" s="4" t="s">
        <v>116</v>
      </c>
      <c r="B25" s="11" t="s">
        <v>117</v>
      </c>
      <c r="C25" s="11" t="s">
        <v>108</v>
      </c>
      <c r="D25" s="4" t="s">
        <v>4</v>
      </c>
      <c r="E25" s="3">
        <v>5</v>
      </c>
      <c r="F25" s="45">
        <v>0</v>
      </c>
      <c r="G25" s="22">
        <v>21</v>
      </c>
      <c r="H25" s="23">
        <f t="shared" si="0"/>
        <v>0</v>
      </c>
      <c r="I25" s="23">
        <f t="shared" si="2"/>
        <v>0</v>
      </c>
      <c r="J25" s="23">
        <f t="shared" si="1"/>
        <v>0</v>
      </c>
    </row>
    <row r="26" spans="1:10" ht="16" x14ac:dyDescent="0.2">
      <c r="A26" s="4" t="s">
        <v>118</v>
      </c>
      <c r="B26" s="11" t="s">
        <v>119</v>
      </c>
      <c r="C26" s="11" t="s">
        <v>120</v>
      </c>
      <c r="D26" s="4" t="s">
        <v>4</v>
      </c>
      <c r="E26" s="3">
        <v>2</v>
      </c>
      <c r="F26" s="45">
        <v>0</v>
      </c>
      <c r="G26" s="22">
        <v>21</v>
      </c>
      <c r="H26" s="23">
        <f t="shared" si="0"/>
        <v>0</v>
      </c>
      <c r="I26" s="23">
        <f t="shared" si="2"/>
        <v>0</v>
      </c>
      <c r="J26" s="23">
        <f t="shared" si="1"/>
        <v>0</v>
      </c>
    </row>
    <row r="27" spans="1:10" ht="16" x14ac:dyDescent="0.2">
      <c r="A27" s="4" t="s">
        <v>121</v>
      </c>
      <c r="B27" s="11" t="s">
        <v>122</v>
      </c>
      <c r="C27" s="11" t="s">
        <v>123</v>
      </c>
      <c r="D27" s="4" t="s">
        <v>4</v>
      </c>
      <c r="E27" s="3">
        <v>2</v>
      </c>
      <c r="F27" s="45">
        <v>0</v>
      </c>
      <c r="G27" s="22">
        <v>21</v>
      </c>
      <c r="H27" s="23">
        <f t="shared" si="0"/>
        <v>0</v>
      </c>
      <c r="I27" s="23">
        <f t="shared" si="2"/>
        <v>0</v>
      </c>
      <c r="J27" s="23">
        <f t="shared" si="1"/>
        <v>0</v>
      </c>
    </row>
    <row r="28" spans="1:10" ht="16" x14ac:dyDescent="0.2">
      <c r="A28" s="4" t="s">
        <v>124</v>
      </c>
      <c r="B28" s="11" t="s">
        <v>125</v>
      </c>
      <c r="C28" s="11" t="s">
        <v>123</v>
      </c>
      <c r="D28" s="4" t="s">
        <v>4</v>
      </c>
      <c r="E28" s="3">
        <v>3</v>
      </c>
      <c r="F28" s="45">
        <v>0</v>
      </c>
      <c r="G28" s="22">
        <v>21</v>
      </c>
      <c r="H28" s="23">
        <f t="shared" si="0"/>
        <v>0</v>
      </c>
      <c r="I28" s="23">
        <f t="shared" si="2"/>
        <v>0</v>
      </c>
      <c r="J28" s="23">
        <f t="shared" si="1"/>
        <v>0</v>
      </c>
    </row>
    <row r="29" spans="1:10" ht="16" x14ac:dyDescent="0.2">
      <c r="A29" s="4" t="s">
        <v>141</v>
      </c>
      <c r="B29" s="11" t="s">
        <v>142</v>
      </c>
      <c r="C29" s="11" t="s">
        <v>143</v>
      </c>
      <c r="D29" s="4" t="s">
        <v>4</v>
      </c>
      <c r="E29" s="3">
        <v>1</v>
      </c>
      <c r="F29" s="45">
        <v>0</v>
      </c>
      <c r="G29" s="22">
        <v>21</v>
      </c>
      <c r="H29" s="23">
        <f t="shared" si="0"/>
        <v>0</v>
      </c>
      <c r="I29" s="23">
        <f t="shared" si="2"/>
        <v>0</v>
      </c>
      <c r="J29" s="23">
        <f t="shared" si="1"/>
        <v>0</v>
      </c>
    </row>
    <row r="30" spans="1:10" ht="16" x14ac:dyDescent="0.2">
      <c r="A30" s="4" t="s">
        <v>151</v>
      </c>
      <c r="B30" s="11" t="s">
        <v>152</v>
      </c>
      <c r="C30" s="11"/>
      <c r="D30" s="4" t="s">
        <v>4</v>
      </c>
      <c r="E30" s="3">
        <v>49</v>
      </c>
      <c r="F30" s="45">
        <v>0</v>
      </c>
      <c r="G30" s="22">
        <v>21</v>
      </c>
      <c r="H30" s="23">
        <f t="shared" ref="H30:H37" si="3">SUM(F30*1.21)</f>
        <v>0</v>
      </c>
      <c r="I30" s="23">
        <f t="shared" si="2"/>
        <v>0</v>
      </c>
      <c r="J30" s="23">
        <f t="shared" ref="J30:J37" si="4">SUM(H30*E30)</f>
        <v>0</v>
      </c>
    </row>
    <row r="31" spans="1:10" ht="16" x14ac:dyDescent="0.2">
      <c r="A31" s="4" t="s">
        <v>153</v>
      </c>
      <c r="B31" s="11" t="s">
        <v>154</v>
      </c>
      <c r="C31" s="11"/>
      <c r="D31" s="4" t="s">
        <v>4</v>
      </c>
      <c r="E31" s="3">
        <v>11</v>
      </c>
      <c r="F31" s="45">
        <v>0</v>
      </c>
      <c r="G31" s="22">
        <v>21</v>
      </c>
      <c r="H31" s="23">
        <f t="shared" si="3"/>
        <v>0</v>
      </c>
      <c r="I31" s="23">
        <f t="shared" si="2"/>
        <v>0</v>
      </c>
      <c r="J31" s="23">
        <f t="shared" si="4"/>
        <v>0</v>
      </c>
    </row>
    <row r="32" spans="1:10" ht="16" x14ac:dyDescent="0.2">
      <c r="A32" s="4" t="s">
        <v>155</v>
      </c>
      <c r="B32" s="11" t="s">
        <v>156</v>
      </c>
      <c r="C32" s="11"/>
      <c r="D32" s="4" t="s">
        <v>4</v>
      </c>
      <c r="E32" s="3">
        <v>70</v>
      </c>
      <c r="F32" s="45">
        <v>0</v>
      </c>
      <c r="G32" s="22">
        <v>21</v>
      </c>
      <c r="H32" s="23">
        <f t="shared" si="3"/>
        <v>0</v>
      </c>
      <c r="I32" s="23">
        <f t="shared" si="2"/>
        <v>0</v>
      </c>
      <c r="J32" s="23">
        <f t="shared" si="4"/>
        <v>0</v>
      </c>
    </row>
    <row r="33" spans="1:10" ht="16" x14ac:dyDescent="0.2">
      <c r="A33" s="4" t="s">
        <v>157</v>
      </c>
      <c r="B33" s="11" t="s">
        <v>158</v>
      </c>
      <c r="C33" s="11"/>
      <c r="D33" s="4" t="s">
        <v>4</v>
      </c>
      <c r="E33" s="3">
        <v>1</v>
      </c>
      <c r="F33" s="45">
        <v>0</v>
      </c>
      <c r="G33" s="22">
        <v>21</v>
      </c>
      <c r="H33" s="23">
        <f t="shared" si="3"/>
        <v>0</v>
      </c>
      <c r="I33" s="23">
        <f t="shared" si="2"/>
        <v>0</v>
      </c>
      <c r="J33" s="23">
        <f t="shared" si="4"/>
        <v>0</v>
      </c>
    </row>
    <row r="34" spans="1:10" ht="16" x14ac:dyDescent="0.2">
      <c r="A34" s="4" t="s">
        <v>159</v>
      </c>
      <c r="B34" s="11" t="s">
        <v>160</v>
      </c>
      <c r="C34" s="11"/>
      <c r="D34" s="4" t="s">
        <v>4</v>
      </c>
      <c r="E34" s="3">
        <v>23</v>
      </c>
      <c r="F34" s="45">
        <v>0</v>
      </c>
      <c r="G34" s="22">
        <v>21</v>
      </c>
      <c r="H34" s="23">
        <f t="shared" si="3"/>
        <v>0</v>
      </c>
      <c r="I34" s="23">
        <f t="shared" si="2"/>
        <v>0</v>
      </c>
      <c r="J34" s="23">
        <f t="shared" si="4"/>
        <v>0</v>
      </c>
    </row>
    <row r="35" spans="1:10" ht="16" x14ac:dyDescent="0.2">
      <c r="A35" s="4" t="s">
        <v>161</v>
      </c>
      <c r="B35" s="11" t="s">
        <v>162</v>
      </c>
      <c r="C35" s="11"/>
      <c r="D35" s="4" t="s">
        <v>4</v>
      </c>
      <c r="E35" s="3">
        <v>1</v>
      </c>
      <c r="F35" s="45">
        <v>0</v>
      </c>
      <c r="G35" s="22">
        <v>21</v>
      </c>
      <c r="H35" s="23">
        <f t="shared" si="3"/>
        <v>0</v>
      </c>
      <c r="I35" s="23">
        <f t="shared" si="2"/>
        <v>0</v>
      </c>
      <c r="J35" s="23">
        <f t="shared" si="4"/>
        <v>0</v>
      </c>
    </row>
    <row r="36" spans="1:10" ht="16" x14ac:dyDescent="0.2">
      <c r="A36" s="4" t="s">
        <v>163</v>
      </c>
      <c r="B36" s="11" t="s">
        <v>164</v>
      </c>
      <c r="C36" s="11" t="s">
        <v>165</v>
      </c>
      <c r="D36" s="4" t="s">
        <v>4</v>
      </c>
      <c r="E36" s="3">
        <v>2</v>
      </c>
      <c r="F36" s="45">
        <v>0</v>
      </c>
      <c r="G36" s="22">
        <v>21</v>
      </c>
      <c r="H36" s="23">
        <f t="shared" si="3"/>
        <v>0</v>
      </c>
      <c r="I36" s="23">
        <f t="shared" si="2"/>
        <v>0</v>
      </c>
      <c r="J36" s="23">
        <f t="shared" si="4"/>
        <v>0</v>
      </c>
    </row>
    <row r="37" spans="1:10" ht="16" x14ac:dyDescent="0.2">
      <c r="A37" s="4" t="s">
        <v>166</v>
      </c>
      <c r="B37" s="11" t="s">
        <v>167</v>
      </c>
      <c r="C37" s="11"/>
      <c r="D37" s="4" t="s">
        <v>4</v>
      </c>
      <c r="E37" s="3">
        <v>2</v>
      </c>
      <c r="F37" s="21">
        <v>0</v>
      </c>
      <c r="G37" s="22">
        <v>21</v>
      </c>
      <c r="H37" s="23">
        <f t="shared" si="3"/>
        <v>0</v>
      </c>
      <c r="I37" s="23">
        <f>SUM(F37*E37)</f>
        <v>0</v>
      </c>
      <c r="J37" s="23">
        <f t="shared" si="4"/>
        <v>0</v>
      </c>
    </row>
    <row r="38" spans="1:10" x14ac:dyDescent="0.2">
      <c r="A38" s="4"/>
      <c r="B38" s="11"/>
      <c r="C38" s="11"/>
      <c r="D38" s="4"/>
      <c r="E38" s="3"/>
      <c r="F38" s="28"/>
      <c r="G38" s="28"/>
      <c r="H38" s="3"/>
      <c r="I38" s="3"/>
      <c r="J38" s="3"/>
    </row>
    <row r="39" spans="1:10" s="7" customFormat="1" x14ac:dyDescent="0.2">
      <c r="A39" s="6"/>
      <c r="B39" s="39" t="s">
        <v>293</v>
      </c>
      <c r="C39" s="13"/>
      <c r="D39" s="6"/>
      <c r="E39" s="17"/>
      <c r="F39" s="24"/>
      <c r="G39" s="24"/>
      <c r="H39" s="17"/>
      <c r="I39" s="40">
        <f>SUM(I40:I108)</f>
        <v>0</v>
      </c>
      <c r="J39" s="40">
        <f>SUM(J40:J107)</f>
        <v>0</v>
      </c>
    </row>
    <row r="40" spans="1:10" ht="16" x14ac:dyDescent="0.2">
      <c r="A40" s="4" t="s">
        <v>5</v>
      </c>
      <c r="B40" s="11" t="s">
        <v>6</v>
      </c>
      <c r="C40" s="11" t="s">
        <v>7</v>
      </c>
      <c r="D40" s="4" t="s">
        <v>4</v>
      </c>
      <c r="E40" s="57">
        <v>1</v>
      </c>
      <c r="F40" s="21">
        <v>0</v>
      </c>
      <c r="G40" s="22">
        <v>21</v>
      </c>
      <c r="H40" s="23">
        <f t="shared" ref="H40:H106" si="5">SUM(F40*1.21)</f>
        <v>0</v>
      </c>
      <c r="I40" s="23">
        <f>SUM(F40*E40)</f>
        <v>0</v>
      </c>
      <c r="J40" s="23">
        <f t="shared" ref="J40:J106" si="6">SUM(H40*E40)</f>
        <v>0</v>
      </c>
    </row>
    <row r="41" spans="1:10" ht="16" x14ac:dyDescent="0.2">
      <c r="A41" s="4" t="s">
        <v>8</v>
      </c>
      <c r="B41" s="11" t="s">
        <v>9</v>
      </c>
      <c r="C41" s="11" t="s">
        <v>10</v>
      </c>
      <c r="D41" s="4" t="s">
        <v>4</v>
      </c>
      <c r="E41" s="57">
        <v>1</v>
      </c>
      <c r="F41" s="21">
        <v>0</v>
      </c>
      <c r="G41" s="22">
        <v>21</v>
      </c>
      <c r="H41" s="23">
        <f t="shared" si="5"/>
        <v>0</v>
      </c>
      <c r="I41" s="23">
        <f t="shared" ref="I41:I104" si="7">SUM(F41*E41)</f>
        <v>0</v>
      </c>
      <c r="J41" s="23">
        <f t="shared" si="6"/>
        <v>0</v>
      </c>
    </row>
    <row r="42" spans="1:10" ht="16" x14ac:dyDescent="0.2">
      <c r="A42" s="4" t="s">
        <v>11</v>
      </c>
      <c r="B42" s="11" t="s">
        <v>12</v>
      </c>
      <c r="C42" s="11" t="s">
        <v>13</v>
      </c>
      <c r="D42" s="4" t="s">
        <v>4</v>
      </c>
      <c r="E42" s="57">
        <v>1</v>
      </c>
      <c r="F42" s="21">
        <v>0</v>
      </c>
      <c r="G42" s="22">
        <v>21</v>
      </c>
      <c r="H42" s="23">
        <f t="shared" si="5"/>
        <v>0</v>
      </c>
      <c r="I42" s="23">
        <f t="shared" si="7"/>
        <v>0</v>
      </c>
      <c r="J42" s="23">
        <f t="shared" si="6"/>
        <v>0</v>
      </c>
    </row>
    <row r="43" spans="1:10" ht="16" x14ac:dyDescent="0.2">
      <c r="A43" s="4" t="s">
        <v>14</v>
      </c>
      <c r="B43" s="11" t="s">
        <v>15</v>
      </c>
      <c r="C43" s="11" t="s">
        <v>16</v>
      </c>
      <c r="D43" s="4" t="s">
        <v>4</v>
      </c>
      <c r="E43" s="57">
        <v>1</v>
      </c>
      <c r="F43" s="21">
        <v>0</v>
      </c>
      <c r="G43" s="22">
        <v>21</v>
      </c>
      <c r="H43" s="23">
        <f t="shared" si="5"/>
        <v>0</v>
      </c>
      <c r="I43" s="23">
        <f t="shared" si="7"/>
        <v>0</v>
      </c>
      <c r="J43" s="23">
        <f t="shared" si="6"/>
        <v>0</v>
      </c>
    </row>
    <row r="44" spans="1:10" ht="16" x14ac:dyDescent="0.2">
      <c r="A44" s="4" t="s">
        <v>17</v>
      </c>
      <c r="B44" s="11" t="s">
        <v>18</v>
      </c>
      <c r="C44" s="11" t="s">
        <v>19</v>
      </c>
      <c r="D44" s="4" t="s">
        <v>4</v>
      </c>
      <c r="E44" s="58">
        <v>2</v>
      </c>
      <c r="F44" s="21">
        <v>0</v>
      </c>
      <c r="G44" s="43">
        <v>21</v>
      </c>
      <c r="H44" s="44">
        <f t="shared" si="5"/>
        <v>0</v>
      </c>
      <c r="I44" s="23">
        <f t="shared" si="7"/>
        <v>0</v>
      </c>
      <c r="J44" s="23">
        <f t="shared" si="6"/>
        <v>0</v>
      </c>
    </row>
    <row r="45" spans="1:10" ht="16" x14ac:dyDescent="0.2">
      <c r="A45" s="4" t="s">
        <v>20</v>
      </c>
      <c r="B45" s="11" t="s">
        <v>21</v>
      </c>
      <c r="C45" s="11" t="s">
        <v>22</v>
      </c>
      <c r="D45" s="4" t="s">
        <v>4</v>
      </c>
      <c r="E45" s="57">
        <v>4</v>
      </c>
      <c r="F45" s="21">
        <v>0</v>
      </c>
      <c r="G45" s="22">
        <v>21</v>
      </c>
      <c r="H45" s="23">
        <f t="shared" si="5"/>
        <v>0</v>
      </c>
      <c r="I45" s="23">
        <f t="shared" si="7"/>
        <v>0</v>
      </c>
      <c r="J45" s="23">
        <f t="shared" si="6"/>
        <v>0</v>
      </c>
    </row>
    <row r="46" spans="1:10" ht="16" x14ac:dyDescent="0.2">
      <c r="A46" s="4" t="s">
        <v>23</v>
      </c>
      <c r="B46" s="11" t="s">
        <v>6</v>
      </c>
      <c r="C46" s="11" t="s">
        <v>24</v>
      </c>
      <c r="D46" s="4" t="s">
        <v>4</v>
      </c>
      <c r="E46" s="57">
        <v>1</v>
      </c>
      <c r="F46" s="21">
        <v>0</v>
      </c>
      <c r="G46" s="22">
        <v>21</v>
      </c>
      <c r="H46" s="23">
        <f t="shared" si="5"/>
        <v>0</v>
      </c>
      <c r="I46" s="23">
        <f t="shared" si="7"/>
        <v>0</v>
      </c>
      <c r="J46" s="23">
        <f t="shared" si="6"/>
        <v>0</v>
      </c>
    </row>
    <row r="47" spans="1:10" ht="16" x14ac:dyDescent="0.2">
      <c r="A47" s="4" t="s">
        <v>25</v>
      </c>
      <c r="B47" s="11" t="s">
        <v>6</v>
      </c>
      <c r="C47" s="11" t="s">
        <v>26</v>
      </c>
      <c r="D47" s="4" t="s">
        <v>4</v>
      </c>
      <c r="E47" s="59">
        <v>1</v>
      </c>
      <c r="F47" s="21">
        <v>0</v>
      </c>
      <c r="G47" s="41">
        <v>21</v>
      </c>
      <c r="H47" s="42">
        <f t="shared" si="5"/>
        <v>0</v>
      </c>
      <c r="I47" s="23">
        <f t="shared" si="7"/>
        <v>0</v>
      </c>
      <c r="J47" s="23">
        <f t="shared" si="6"/>
        <v>0</v>
      </c>
    </row>
    <row r="48" spans="1:10" ht="16" x14ac:dyDescent="0.2">
      <c r="A48" s="4" t="s">
        <v>27</v>
      </c>
      <c r="B48" s="11" t="s">
        <v>6</v>
      </c>
      <c r="C48" s="11" t="s">
        <v>28</v>
      </c>
      <c r="D48" s="4" t="s">
        <v>4</v>
      </c>
      <c r="E48" s="57">
        <v>1</v>
      </c>
      <c r="F48" s="21">
        <v>0</v>
      </c>
      <c r="G48" s="22">
        <v>21</v>
      </c>
      <c r="H48" s="23">
        <f t="shared" si="5"/>
        <v>0</v>
      </c>
      <c r="I48" s="23">
        <f t="shared" si="7"/>
        <v>0</v>
      </c>
      <c r="J48" s="23">
        <f t="shared" si="6"/>
        <v>0</v>
      </c>
    </row>
    <row r="49" spans="1:10" ht="16" x14ac:dyDescent="0.2">
      <c r="A49" s="4" t="s">
        <v>29</v>
      </c>
      <c r="B49" s="11" t="s">
        <v>6</v>
      </c>
      <c r="C49" s="11" t="s">
        <v>30</v>
      </c>
      <c r="D49" s="4" t="s">
        <v>4</v>
      </c>
      <c r="E49" s="57">
        <v>1</v>
      </c>
      <c r="F49" s="21">
        <v>0</v>
      </c>
      <c r="G49" s="22">
        <v>21</v>
      </c>
      <c r="H49" s="23">
        <f t="shared" si="5"/>
        <v>0</v>
      </c>
      <c r="I49" s="23">
        <f t="shared" si="7"/>
        <v>0</v>
      </c>
      <c r="J49" s="23">
        <f t="shared" si="6"/>
        <v>0</v>
      </c>
    </row>
    <row r="50" spans="1:10" ht="16" x14ac:dyDescent="0.2">
      <c r="A50" s="4" t="s">
        <v>31</v>
      </c>
      <c r="B50" s="11" t="s">
        <v>6</v>
      </c>
      <c r="C50" s="11" t="s">
        <v>32</v>
      </c>
      <c r="D50" s="4" t="s">
        <v>4</v>
      </c>
      <c r="E50" s="57">
        <v>1</v>
      </c>
      <c r="F50" s="21">
        <v>0</v>
      </c>
      <c r="G50" s="22">
        <v>21</v>
      </c>
      <c r="H50" s="23">
        <f t="shared" si="5"/>
        <v>0</v>
      </c>
      <c r="I50" s="23">
        <f t="shared" si="7"/>
        <v>0</v>
      </c>
      <c r="J50" s="23">
        <f t="shared" si="6"/>
        <v>0</v>
      </c>
    </row>
    <row r="51" spans="1:10" ht="16" x14ac:dyDescent="0.2">
      <c r="A51" s="4" t="s">
        <v>300</v>
      </c>
      <c r="B51" s="11" t="s">
        <v>6</v>
      </c>
      <c r="C51" s="12" t="s">
        <v>302</v>
      </c>
      <c r="D51" s="4" t="s">
        <v>4</v>
      </c>
      <c r="E51" s="57">
        <v>1</v>
      </c>
      <c r="F51" s="21">
        <v>0</v>
      </c>
      <c r="G51" s="22">
        <v>21</v>
      </c>
      <c r="H51" s="23">
        <f t="shared" ref="H51" si="8">SUM(F51*1.21)</f>
        <v>0</v>
      </c>
      <c r="I51" s="23">
        <f t="shared" si="7"/>
        <v>0</v>
      </c>
      <c r="J51" s="23">
        <f t="shared" si="6"/>
        <v>0</v>
      </c>
    </row>
    <row r="52" spans="1:10" ht="16" x14ac:dyDescent="0.2">
      <c r="A52" s="4" t="s">
        <v>33</v>
      </c>
      <c r="B52" s="11" t="s">
        <v>6</v>
      </c>
      <c r="C52" s="11" t="s">
        <v>34</v>
      </c>
      <c r="D52" s="4" t="s">
        <v>4</v>
      </c>
      <c r="E52" s="57">
        <v>1</v>
      </c>
      <c r="F52" s="21">
        <v>0</v>
      </c>
      <c r="G52" s="22">
        <v>21</v>
      </c>
      <c r="H52" s="23">
        <f t="shared" si="5"/>
        <v>0</v>
      </c>
      <c r="I52" s="23">
        <f t="shared" si="7"/>
        <v>0</v>
      </c>
      <c r="J52" s="23">
        <f t="shared" si="6"/>
        <v>0</v>
      </c>
    </row>
    <row r="53" spans="1:10" ht="16" x14ac:dyDescent="0.2">
      <c r="A53" s="4" t="s">
        <v>35</v>
      </c>
      <c r="B53" s="11" t="s">
        <v>6</v>
      </c>
      <c r="C53" s="11" t="s">
        <v>36</v>
      </c>
      <c r="D53" s="4" t="s">
        <v>4</v>
      </c>
      <c r="E53" s="57">
        <v>2</v>
      </c>
      <c r="F53" s="21">
        <v>0</v>
      </c>
      <c r="G53" s="22">
        <v>21</v>
      </c>
      <c r="H53" s="23">
        <f t="shared" si="5"/>
        <v>0</v>
      </c>
      <c r="I53" s="23">
        <f t="shared" si="7"/>
        <v>0</v>
      </c>
      <c r="J53" s="23">
        <f t="shared" si="6"/>
        <v>0</v>
      </c>
    </row>
    <row r="54" spans="1:10" ht="16" x14ac:dyDescent="0.2">
      <c r="A54" s="4" t="s">
        <v>37</v>
      </c>
      <c r="B54" s="11" t="s">
        <v>6</v>
      </c>
      <c r="C54" s="11" t="s">
        <v>38</v>
      </c>
      <c r="D54" s="4" t="s">
        <v>4</v>
      </c>
      <c r="E54" s="57">
        <v>1</v>
      </c>
      <c r="F54" s="21">
        <v>0</v>
      </c>
      <c r="G54" s="22">
        <v>21</v>
      </c>
      <c r="H54" s="23">
        <f t="shared" si="5"/>
        <v>0</v>
      </c>
      <c r="I54" s="23">
        <f t="shared" si="7"/>
        <v>0</v>
      </c>
      <c r="J54" s="23">
        <f t="shared" si="6"/>
        <v>0</v>
      </c>
    </row>
    <row r="55" spans="1:10" ht="16" x14ac:dyDescent="0.2">
      <c r="A55" s="4" t="s">
        <v>39</v>
      </c>
      <c r="B55" s="11" t="s">
        <v>40</v>
      </c>
      <c r="C55" s="11" t="s">
        <v>41</v>
      </c>
      <c r="D55" s="4" t="s">
        <v>4</v>
      </c>
      <c r="E55" s="57">
        <v>1</v>
      </c>
      <c r="F55" s="21">
        <v>0</v>
      </c>
      <c r="G55" s="22">
        <v>21</v>
      </c>
      <c r="H55" s="23">
        <f t="shared" si="5"/>
        <v>0</v>
      </c>
      <c r="I55" s="23">
        <f t="shared" si="7"/>
        <v>0</v>
      </c>
      <c r="J55" s="23">
        <f t="shared" si="6"/>
        <v>0</v>
      </c>
    </row>
    <row r="56" spans="1:10" ht="16" x14ac:dyDescent="0.2">
      <c r="A56" s="4" t="s">
        <v>42</v>
      </c>
      <c r="B56" s="11" t="s">
        <v>43</v>
      </c>
      <c r="C56" s="11" t="s">
        <v>44</v>
      </c>
      <c r="D56" s="4" t="s">
        <v>4</v>
      </c>
      <c r="E56" s="57">
        <v>1</v>
      </c>
      <c r="F56" s="21">
        <v>0</v>
      </c>
      <c r="G56" s="22">
        <v>21</v>
      </c>
      <c r="H56" s="23">
        <f t="shared" si="5"/>
        <v>0</v>
      </c>
      <c r="I56" s="23">
        <f t="shared" si="7"/>
        <v>0</v>
      </c>
      <c r="J56" s="23">
        <f t="shared" si="6"/>
        <v>0</v>
      </c>
    </row>
    <row r="57" spans="1:10" ht="16" x14ac:dyDescent="0.2">
      <c r="A57" s="4" t="s">
        <v>45</v>
      </c>
      <c r="B57" s="11" t="s">
        <v>6</v>
      </c>
      <c r="C57" s="11" t="s">
        <v>46</v>
      </c>
      <c r="D57" s="4" t="s">
        <v>4</v>
      </c>
      <c r="E57" s="57">
        <v>1</v>
      </c>
      <c r="F57" s="21">
        <v>0</v>
      </c>
      <c r="G57" s="22">
        <v>21</v>
      </c>
      <c r="H57" s="23">
        <f t="shared" si="5"/>
        <v>0</v>
      </c>
      <c r="I57" s="23">
        <f t="shared" si="7"/>
        <v>0</v>
      </c>
      <c r="J57" s="23">
        <f t="shared" si="6"/>
        <v>0</v>
      </c>
    </row>
    <row r="58" spans="1:10" ht="16" x14ac:dyDescent="0.2">
      <c r="A58" s="4" t="s">
        <v>47</v>
      </c>
      <c r="B58" s="11" t="s">
        <v>6</v>
      </c>
      <c r="C58" s="11" t="s">
        <v>48</v>
      </c>
      <c r="D58" s="4" t="s">
        <v>4</v>
      </c>
      <c r="E58" s="57">
        <v>1</v>
      </c>
      <c r="F58" s="21">
        <v>0</v>
      </c>
      <c r="G58" s="22">
        <v>21</v>
      </c>
      <c r="H58" s="23">
        <f t="shared" si="5"/>
        <v>0</v>
      </c>
      <c r="I58" s="23">
        <f t="shared" si="7"/>
        <v>0</v>
      </c>
      <c r="J58" s="23">
        <f t="shared" si="6"/>
        <v>0</v>
      </c>
    </row>
    <row r="59" spans="1:10" ht="16" x14ac:dyDescent="0.2">
      <c r="A59" s="4" t="s">
        <v>49</v>
      </c>
      <c r="B59" s="11" t="s">
        <v>50</v>
      </c>
      <c r="C59" s="11" t="s">
        <v>51</v>
      </c>
      <c r="D59" s="4" t="s">
        <v>4</v>
      </c>
      <c r="E59" s="57">
        <v>1</v>
      </c>
      <c r="F59" s="21">
        <v>0</v>
      </c>
      <c r="G59" s="22">
        <v>21</v>
      </c>
      <c r="H59" s="23">
        <f t="shared" si="5"/>
        <v>0</v>
      </c>
      <c r="I59" s="23">
        <f t="shared" si="7"/>
        <v>0</v>
      </c>
      <c r="J59" s="23">
        <f t="shared" si="6"/>
        <v>0</v>
      </c>
    </row>
    <row r="60" spans="1:10" ht="16" x14ac:dyDescent="0.2">
      <c r="A60" s="4" t="s">
        <v>52</v>
      </c>
      <c r="B60" s="11" t="s">
        <v>53</v>
      </c>
      <c r="C60" s="11" t="s">
        <v>54</v>
      </c>
      <c r="D60" s="4" t="s">
        <v>4</v>
      </c>
      <c r="E60" s="57">
        <v>1</v>
      </c>
      <c r="F60" s="21">
        <v>0</v>
      </c>
      <c r="G60" s="22">
        <v>21</v>
      </c>
      <c r="H60" s="23">
        <f t="shared" si="5"/>
        <v>0</v>
      </c>
      <c r="I60" s="23">
        <f t="shared" si="7"/>
        <v>0</v>
      </c>
      <c r="J60" s="23">
        <f t="shared" si="6"/>
        <v>0</v>
      </c>
    </row>
    <row r="61" spans="1:10" ht="16" x14ac:dyDescent="0.2">
      <c r="A61" s="4" t="s">
        <v>55</v>
      </c>
      <c r="B61" s="11" t="s">
        <v>6</v>
      </c>
      <c r="C61" s="11" t="s">
        <v>56</v>
      </c>
      <c r="D61" s="4" t="s">
        <v>4</v>
      </c>
      <c r="E61" s="57">
        <v>2</v>
      </c>
      <c r="F61" s="21">
        <v>0</v>
      </c>
      <c r="G61" s="22">
        <v>21</v>
      </c>
      <c r="H61" s="23">
        <f t="shared" si="5"/>
        <v>0</v>
      </c>
      <c r="I61" s="23">
        <f t="shared" si="7"/>
        <v>0</v>
      </c>
      <c r="J61" s="23">
        <f t="shared" si="6"/>
        <v>0</v>
      </c>
    </row>
    <row r="62" spans="1:10" ht="16" x14ac:dyDescent="0.2">
      <c r="A62" s="4" t="s">
        <v>301</v>
      </c>
      <c r="B62" s="11" t="s">
        <v>6</v>
      </c>
      <c r="C62" s="12" t="s">
        <v>303</v>
      </c>
      <c r="D62" s="4" t="s">
        <v>4</v>
      </c>
      <c r="E62" s="57">
        <v>1</v>
      </c>
      <c r="F62" s="21">
        <v>0</v>
      </c>
      <c r="G62" s="22">
        <v>21</v>
      </c>
      <c r="H62" s="23">
        <f t="shared" ref="H62" si="9">SUM(F62*1.21)</f>
        <v>0</v>
      </c>
      <c r="I62" s="23">
        <f t="shared" si="7"/>
        <v>0</v>
      </c>
      <c r="J62" s="23">
        <f t="shared" si="6"/>
        <v>0</v>
      </c>
    </row>
    <row r="63" spans="1:10" ht="16" x14ac:dyDescent="0.2">
      <c r="A63" s="4" t="s">
        <v>57</v>
      </c>
      <c r="B63" s="11" t="s">
        <v>6</v>
      </c>
      <c r="C63" s="11" t="s">
        <v>58</v>
      </c>
      <c r="D63" s="4" t="s">
        <v>4</v>
      </c>
      <c r="E63" s="57">
        <v>1</v>
      </c>
      <c r="F63" s="21">
        <v>0</v>
      </c>
      <c r="G63" s="22">
        <v>21</v>
      </c>
      <c r="H63" s="23">
        <f t="shared" si="5"/>
        <v>0</v>
      </c>
      <c r="I63" s="23">
        <f t="shared" si="7"/>
        <v>0</v>
      </c>
      <c r="J63" s="23">
        <f t="shared" si="6"/>
        <v>0</v>
      </c>
    </row>
    <row r="64" spans="1:10" ht="16" x14ac:dyDescent="0.2">
      <c r="A64" s="4" t="s">
        <v>59</v>
      </c>
      <c r="B64" s="11" t="s">
        <v>6</v>
      </c>
      <c r="C64" s="11" t="s">
        <v>60</v>
      </c>
      <c r="D64" s="4" t="s">
        <v>4</v>
      </c>
      <c r="E64" s="57">
        <v>2</v>
      </c>
      <c r="F64" s="21">
        <v>0</v>
      </c>
      <c r="G64" s="22">
        <v>21</v>
      </c>
      <c r="H64" s="23">
        <f t="shared" si="5"/>
        <v>0</v>
      </c>
      <c r="I64" s="23">
        <f t="shared" si="7"/>
        <v>0</v>
      </c>
      <c r="J64" s="23">
        <f t="shared" si="6"/>
        <v>0</v>
      </c>
    </row>
    <row r="65" spans="1:10" ht="16" x14ac:dyDescent="0.2">
      <c r="A65" s="4" t="s">
        <v>61</v>
      </c>
      <c r="B65" s="11" t="s">
        <v>6</v>
      </c>
      <c r="C65" s="11" t="s">
        <v>62</v>
      </c>
      <c r="D65" s="4" t="s">
        <v>4</v>
      </c>
      <c r="E65" s="57">
        <v>1</v>
      </c>
      <c r="F65" s="21">
        <v>0</v>
      </c>
      <c r="G65" s="22">
        <v>21</v>
      </c>
      <c r="H65" s="23">
        <f t="shared" si="5"/>
        <v>0</v>
      </c>
      <c r="I65" s="23">
        <f t="shared" si="7"/>
        <v>0</v>
      </c>
      <c r="J65" s="23">
        <f t="shared" si="6"/>
        <v>0</v>
      </c>
    </row>
    <row r="66" spans="1:10" ht="32" x14ac:dyDescent="0.2">
      <c r="A66" s="4" t="s">
        <v>63</v>
      </c>
      <c r="B66" s="11" t="s">
        <v>6</v>
      </c>
      <c r="C66" s="11" t="s">
        <v>64</v>
      </c>
      <c r="D66" s="4" t="s">
        <v>4</v>
      </c>
      <c r="E66" s="57">
        <v>2</v>
      </c>
      <c r="F66" s="21">
        <v>0</v>
      </c>
      <c r="G66" s="22">
        <v>21</v>
      </c>
      <c r="H66" s="23">
        <f t="shared" si="5"/>
        <v>0</v>
      </c>
      <c r="I66" s="23">
        <f t="shared" si="7"/>
        <v>0</v>
      </c>
      <c r="J66" s="23">
        <f t="shared" si="6"/>
        <v>0</v>
      </c>
    </row>
    <row r="67" spans="1:10" ht="16" x14ac:dyDescent="0.2">
      <c r="A67" s="4" t="s">
        <v>68</v>
      </c>
      <c r="B67" s="11" t="s">
        <v>6</v>
      </c>
      <c r="C67" s="11" t="s">
        <v>62</v>
      </c>
      <c r="D67" s="4" t="s">
        <v>4</v>
      </c>
      <c r="E67" s="57">
        <v>1</v>
      </c>
      <c r="F67" s="21">
        <v>0</v>
      </c>
      <c r="G67" s="22">
        <v>21</v>
      </c>
      <c r="H67" s="23">
        <f t="shared" si="5"/>
        <v>0</v>
      </c>
      <c r="I67" s="23">
        <f t="shared" si="7"/>
        <v>0</v>
      </c>
      <c r="J67" s="23">
        <f t="shared" si="6"/>
        <v>0</v>
      </c>
    </row>
    <row r="68" spans="1:10" ht="16" x14ac:dyDescent="0.2">
      <c r="A68" s="4" t="s">
        <v>69</v>
      </c>
      <c r="B68" s="11" t="s">
        <v>70</v>
      </c>
      <c r="C68" s="11" t="s">
        <v>71</v>
      </c>
      <c r="D68" s="4" t="s">
        <v>4</v>
      </c>
      <c r="E68" s="57">
        <v>4</v>
      </c>
      <c r="F68" s="21">
        <v>0</v>
      </c>
      <c r="G68" s="22">
        <v>21</v>
      </c>
      <c r="H68" s="23">
        <f t="shared" si="5"/>
        <v>0</v>
      </c>
      <c r="I68" s="23">
        <f t="shared" si="7"/>
        <v>0</v>
      </c>
      <c r="J68" s="23">
        <f t="shared" si="6"/>
        <v>0</v>
      </c>
    </row>
    <row r="69" spans="1:10" ht="16" x14ac:dyDescent="0.2">
      <c r="A69" s="4" t="s">
        <v>72</v>
      </c>
      <c r="B69" s="11" t="s">
        <v>73</v>
      </c>
      <c r="C69" s="11" t="s">
        <v>74</v>
      </c>
      <c r="D69" s="4" t="s">
        <v>4</v>
      </c>
      <c r="E69" s="57">
        <v>2</v>
      </c>
      <c r="F69" s="21">
        <v>0</v>
      </c>
      <c r="G69" s="22">
        <v>21</v>
      </c>
      <c r="H69" s="23">
        <f t="shared" si="5"/>
        <v>0</v>
      </c>
      <c r="I69" s="23">
        <f t="shared" si="7"/>
        <v>0</v>
      </c>
      <c r="J69" s="23">
        <f t="shared" si="6"/>
        <v>0</v>
      </c>
    </row>
    <row r="70" spans="1:10" ht="16" x14ac:dyDescent="0.2">
      <c r="A70" s="4" t="s">
        <v>126</v>
      </c>
      <c r="B70" s="11" t="s">
        <v>127</v>
      </c>
      <c r="C70" s="11" t="s">
        <v>128</v>
      </c>
      <c r="D70" s="4" t="s">
        <v>4</v>
      </c>
      <c r="E70" s="57">
        <v>3</v>
      </c>
      <c r="F70" s="21">
        <v>0</v>
      </c>
      <c r="G70" s="22">
        <v>21</v>
      </c>
      <c r="H70" s="23">
        <f t="shared" si="5"/>
        <v>0</v>
      </c>
      <c r="I70" s="23">
        <f t="shared" si="7"/>
        <v>0</v>
      </c>
      <c r="J70" s="23">
        <f t="shared" si="6"/>
        <v>0</v>
      </c>
    </row>
    <row r="71" spans="1:10" ht="16" x14ac:dyDescent="0.2">
      <c r="A71" s="4" t="s">
        <v>129</v>
      </c>
      <c r="B71" s="11" t="s">
        <v>130</v>
      </c>
      <c r="C71" s="11" t="s">
        <v>131</v>
      </c>
      <c r="D71" s="4" t="s">
        <v>4</v>
      </c>
      <c r="E71" s="57">
        <v>1</v>
      </c>
      <c r="F71" s="21">
        <v>0</v>
      </c>
      <c r="G71" s="22">
        <v>21</v>
      </c>
      <c r="H71" s="23">
        <f t="shared" si="5"/>
        <v>0</v>
      </c>
      <c r="I71" s="23">
        <f t="shared" si="7"/>
        <v>0</v>
      </c>
      <c r="J71" s="23">
        <f t="shared" si="6"/>
        <v>0</v>
      </c>
    </row>
    <row r="72" spans="1:10" ht="16" x14ac:dyDescent="0.2">
      <c r="A72" s="4" t="s">
        <v>132</v>
      </c>
      <c r="B72" s="11" t="s">
        <v>133</v>
      </c>
      <c r="C72" s="11" t="s">
        <v>134</v>
      </c>
      <c r="D72" s="4" t="s">
        <v>4</v>
      </c>
      <c r="E72" s="57">
        <v>1</v>
      </c>
      <c r="F72" s="21">
        <v>0</v>
      </c>
      <c r="G72" s="22">
        <v>21</v>
      </c>
      <c r="H72" s="23">
        <f t="shared" si="5"/>
        <v>0</v>
      </c>
      <c r="I72" s="23">
        <f t="shared" si="7"/>
        <v>0</v>
      </c>
      <c r="J72" s="23">
        <f t="shared" si="6"/>
        <v>0</v>
      </c>
    </row>
    <row r="73" spans="1:10" ht="16" x14ac:dyDescent="0.2">
      <c r="A73" s="4" t="s">
        <v>135</v>
      </c>
      <c r="B73" s="11" t="s">
        <v>136</v>
      </c>
      <c r="C73" s="11" t="s">
        <v>137</v>
      </c>
      <c r="D73" s="4" t="s">
        <v>4</v>
      </c>
      <c r="E73" s="57">
        <v>1</v>
      </c>
      <c r="F73" s="21">
        <v>0</v>
      </c>
      <c r="G73" s="22">
        <v>21</v>
      </c>
      <c r="H73" s="23">
        <f t="shared" si="5"/>
        <v>0</v>
      </c>
      <c r="I73" s="23">
        <f t="shared" si="7"/>
        <v>0</v>
      </c>
      <c r="J73" s="23">
        <f t="shared" si="6"/>
        <v>0</v>
      </c>
    </row>
    <row r="74" spans="1:10" ht="16" x14ac:dyDescent="0.2">
      <c r="A74" s="4" t="s">
        <v>138</v>
      </c>
      <c r="B74" s="11" t="s">
        <v>139</v>
      </c>
      <c r="C74" s="11" t="s">
        <v>140</v>
      </c>
      <c r="D74" s="4" t="s">
        <v>4</v>
      </c>
      <c r="E74" s="57">
        <v>1</v>
      </c>
      <c r="F74" s="21">
        <v>0</v>
      </c>
      <c r="G74" s="22">
        <v>21</v>
      </c>
      <c r="H74" s="23">
        <f t="shared" si="5"/>
        <v>0</v>
      </c>
      <c r="I74" s="23">
        <f t="shared" si="7"/>
        <v>0</v>
      </c>
      <c r="J74" s="23">
        <f t="shared" si="6"/>
        <v>0</v>
      </c>
    </row>
    <row r="75" spans="1:10" ht="16" x14ac:dyDescent="0.2">
      <c r="A75" s="4" t="s">
        <v>144</v>
      </c>
      <c r="B75" s="11" t="s">
        <v>145</v>
      </c>
      <c r="C75" s="11" t="s">
        <v>146</v>
      </c>
      <c r="D75" s="4" t="s">
        <v>4</v>
      </c>
      <c r="E75" s="57">
        <v>1</v>
      </c>
      <c r="F75" s="21">
        <v>0</v>
      </c>
      <c r="G75" s="22">
        <v>21</v>
      </c>
      <c r="H75" s="23">
        <f t="shared" si="5"/>
        <v>0</v>
      </c>
      <c r="I75" s="23">
        <f t="shared" si="7"/>
        <v>0</v>
      </c>
      <c r="J75" s="23">
        <f t="shared" si="6"/>
        <v>0</v>
      </c>
    </row>
    <row r="76" spans="1:10" ht="16" x14ac:dyDescent="0.2">
      <c r="A76" s="4" t="s">
        <v>147</v>
      </c>
      <c r="B76" s="11" t="s">
        <v>6</v>
      </c>
      <c r="C76" s="11" t="s">
        <v>148</v>
      </c>
      <c r="D76" s="4" t="s">
        <v>4</v>
      </c>
      <c r="E76" s="57">
        <v>1</v>
      </c>
      <c r="F76" s="21">
        <v>0</v>
      </c>
      <c r="G76" s="22">
        <v>21</v>
      </c>
      <c r="H76" s="23">
        <f t="shared" si="5"/>
        <v>0</v>
      </c>
      <c r="I76" s="23">
        <f t="shared" si="7"/>
        <v>0</v>
      </c>
      <c r="J76" s="23">
        <f t="shared" si="6"/>
        <v>0</v>
      </c>
    </row>
    <row r="77" spans="1:10" ht="16" x14ac:dyDescent="0.2">
      <c r="A77" s="4" t="s">
        <v>149</v>
      </c>
      <c r="B77" s="11" t="s">
        <v>130</v>
      </c>
      <c r="C77" s="11" t="s">
        <v>150</v>
      </c>
      <c r="D77" s="4" t="s">
        <v>4</v>
      </c>
      <c r="E77" s="57">
        <v>1</v>
      </c>
      <c r="F77" s="21">
        <v>0</v>
      </c>
      <c r="G77" s="22">
        <v>21</v>
      </c>
      <c r="H77" s="23">
        <f t="shared" si="5"/>
        <v>0</v>
      </c>
      <c r="I77" s="23">
        <f t="shared" si="7"/>
        <v>0</v>
      </c>
      <c r="J77" s="23">
        <f t="shared" si="6"/>
        <v>0</v>
      </c>
    </row>
    <row r="78" spans="1:10" ht="32" x14ac:dyDescent="0.2">
      <c r="A78" s="4" t="s">
        <v>168</v>
      </c>
      <c r="B78" s="11" t="s">
        <v>169</v>
      </c>
      <c r="C78" s="11" t="s">
        <v>170</v>
      </c>
      <c r="D78" s="4" t="s">
        <v>4</v>
      </c>
      <c r="E78" s="57">
        <v>1</v>
      </c>
      <c r="F78" s="21">
        <v>0</v>
      </c>
      <c r="G78" s="22">
        <v>21</v>
      </c>
      <c r="H78" s="23">
        <f t="shared" si="5"/>
        <v>0</v>
      </c>
      <c r="I78" s="23">
        <f t="shared" si="7"/>
        <v>0</v>
      </c>
      <c r="J78" s="23">
        <f t="shared" si="6"/>
        <v>0</v>
      </c>
    </row>
    <row r="79" spans="1:10" ht="16" x14ac:dyDescent="0.2">
      <c r="A79" s="4" t="s">
        <v>171</v>
      </c>
      <c r="B79" s="11" t="s">
        <v>172</v>
      </c>
      <c r="C79" s="11" t="s">
        <v>173</v>
      </c>
      <c r="D79" s="4" t="s">
        <v>4</v>
      </c>
      <c r="E79" s="57">
        <v>1</v>
      </c>
      <c r="F79" s="21">
        <v>0</v>
      </c>
      <c r="G79" s="22">
        <v>21</v>
      </c>
      <c r="H79" s="23">
        <f t="shared" si="5"/>
        <v>0</v>
      </c>
      <c r="I79" s="23">
        <f t="shared" si="7"/>
        <v>0</v>
      </c>
      <c r="J79" s="23">
        <f t="shared" si="6"/>
        <v>0</v>
      </c>
    </row>
    <row r="80" spans="1:10" ht="16" x14ac:dyDescent="0.2">
      <c r="A80" s="4" t="s">
        <v>174</v>
      </c>
      <c r="B80" s="11" t="s">
        <v>175</v>
      </c>
      <c r="C80" s="11" t="s">
        <v>176</v>
      </c>
      <c r="D80" s="4" t="s">
        <v>4</v>
      </c>
      <c r="E80" s="57">
        <v>1</v>
      </c>
      <c r="F80" s="21">
        <v>0</v>
      </c>
      <c r="G80" s="22">
        <v>21</v>
      </c>
      <c r="H80" s="23">
        <f t="shared" si="5"/>
        <v>0</v>
      </c>
      <c r="I80" s="23">
        <f t="shared" si="7"/>
        <v>0</v>
      </c>
      <c r="J80" s="23">
        <f t="shared" si="6"/>
        <v>0</v>
      </c>
    </row>
    <row r="81" spans="1:10" ht="16" x14ac:dyDescent="0.2">
      <c r="A81" s="4" t="s">
        <v>177</v>
      </c>
      <c r="B81" s="11" t="s">
        <v>178</v>
      </c>
      <c r="C81" s="11" t="s">
        <v>179</v>
      </c>
      <c r="D81" s="4" t="s">
        <v>4</v>
      </c>
      <c r="E81" s="57">
        <v>2</v>
      </c>
      <c r="F81" s="21">
        <v>0</v>
      </c>
      <c r="G81" s="22">
        <v>21</v>
      </c>
      <c r="H81" s="23">
        <f t="shared" si="5"/>
        <v>0</v>
      </c>
      <c r="I81" s="23">
        <f t="shared" si="7"/>
        <v>0</v>
      </c>
      <c r="J81" s="23">
        <f t="shared" si="6"/>
        <v>0</v>
      </c>
    </row>
    <row r="82" spans="1:10" ht="16" x14ac:dyDescent="0.2">
      <c r="A82" s="4" t="s">
        <v>181</v>
      </c>
      <c r="B82" s="11" t="s">
        <v>182</v>
      </c>
      <c r="C82" s="11" t="s">
        <v>183</v>
      </c>
      <c r="D82" s="4" t="s">
        <v>4</v>
      </c>
      <c r="E82" s="57">
        <v>1</v>
      </c>
      <c r="F82" s="21">
        <v>0</v>
      </c>
      <c r="G82" s="22">
        <v>21</v>
      </c>
      <c r="H82" s="23">
        <f t="shared" si="5"/>
        <v>0</v>
      </c>
      <c r="I82" s="23">
        <f t="shared" si="7"/>
        <v>0</v>
      </c>
      <c r="J82" s="23">
        <f t="shared" si="6"/>
        <v>0</v>
      </c>
    </row>
    <row r="83" spans="1:10" ht="16" x14ac:dyDescent="0.2">
      <c r="A83" s="4" t="s">
        <v>184</v>
      </c>
      <c r="B83" s="11" t="s">
        <v>185</v>
      </c>
      <c r="C83" s="11" t="s">
        <v>186</v>
      </c>
      <c r="D83" s="4" t="s">
        <v>4</v>
      </c>
      <c r="E83" s="57">
        <v>1</v>
      </c>
      <c r="F83" s="21">
        <v>0</v>
      </c>
      <c r="G83" s="22">
        <v>21</v>
      </c>
      <c r="H83" s="23">
        <f t="shared" si="5"/>
        <v>0</v>
      </c>
      <c r="I83" s="23">
        <f t="shared" si="7"/>
        <v>0</v>
      </c>
      <c r="J83" s="23">
        <f t="shared" si="6"/>
        <v>0</v>
      </c>
    </row>
    <row r="84" spans="1:10" ht="32" x14ac:dyDescent="0.2">
      <c r="A84" s="4" t="s">
        <v>187</v>
      </c>
      <c r="B84" s="11" t="s">
        <v>188</v>
      </c>
      <c r="C84" s="11" t="s">
        <v>189</v>
      </c>
      <c r="D84" s="4" t="s">
        <v>4</v>
      </c>
      <c r="E84" s="57">
        <v>2</v>
      </c>
      <c r="F84" s="21">
        <v>0</v>
      </c>
      <c r="G84" s="22">
        <v>21</v>
      </c>
      <c r="H84" s="23">
        <f t="shared" si="5"/>
        <v>0</v>
      </c>
      <c r="I84" s="23">
        <f t="shared" si="7"/>
        <v>0</v>
      </c>
      <c r="J84" s="23">
        <f t="shared" si="6"/>
        <v>0</v>
      </c>
    </row>
    <row r="85" spans="1:10" ht="32" x14ac:dyDescent="0.2">
      <c r="A85" s="56" t="s">
        <v>304</v>
      </c>
      <c r="B85" s="12" t="s">
        <v>308</v>
      </c>
      <c r="C85" s="12"/>
      <c r="D85" s="4" t="s">
        <v>4</v>
      </c>
      <c r="E85" s="57">
        <v>3</v>
      </c>
      <c r="F85" s="21">
        <v>0</v>
      </c>
      <c r="G85" s="22">
        <v>21</v>
      </c>
      <c r="H85" s="23">
        <f t="shared" ref="H85" si="10">SUM(F85*1.21)</f>
        <v>0</v>
      </c>
      <c r="I85" s="23">
        <f t="shared" si="7"/>
        <v>0</v>
      </c>
      <c r="J85" s="23">
        <f t="shared" si="6"/>
        <v>0</v>
      </c>
    </row>
    <row r="86" spans="1:10" ht="48" x14ac:dyDescent="0.2">
      <c r="A86" s="56" t="s">
        <v>305</v>
      </c>
      <c r="B86" s="55" t="s">
        <v>298</v>
      </c>
      <c r="C86" s="11" t="s">
        <v>299</v>
      </c>
      <c r="D86" s="4" t="s">
        <v>4</v>
      </c>
      <c r="E86" s="57">
        <v>1</v>
      </c>
      <c r="F86" s="21">
        <v>0</v>
      </c>
      <c r="G86" s="22">
        <v>21</v>
      </c>
      <c r="H86" s="23">
        <f t="shared" ref="H86" si="11">SUM(F86*1.21)</f>
        <v>0</v>
      </c>
      <c r="I86" s="23">
        <f t="shared" si="7"/>
        <v>0</v>
      </c>
      <c r="J86" s="23">
        <f t="shared" si="6"/>
        <v>0</v>
      </c>
    </row>
    <row r="87" spans="1:10" ht="16" x14ac:dyDescent="0.2">
      <c r="A87" s="4" t="s">
        <v>190</v>
      </c>
      <c r="B87" s="11" t="s">
        <v>191</v>
      </c>
      <c r="C87" s="11" t="s">
        <v>192</v>
      </c>
      <c r="D87" s="4" t="s">
        <v>4</v>
      </c>
      <c r="E87" s="57">
        <v>1</v>
      </c>
      <c r="F87" s="21">
        <v>0</v>
      </c>
      <c r="G87" s="22">
        <v>21</v>
      </c>
      <c r="H87" s="23">
        <f t="shared" si="5"/>
        <v>0</v>
      </c>
      <c r="I87" s="23">
        <f t="shared" si="7"/>
        <v>0</v>
      </c>
      <c r="J87" s="23">
        <f t="shared" si="6"/>
        <v>0</v>
      </c>
    </row>
    <row r="88" spans="1:10" ht="16" x14ac:dyDescent="0.2">
      <c r="A88" s="4" t="s">
        <v>193</v>
      </c>
      <c r="B88" s="11" t="s">
        <v>194</v>
      </c>
      <c r="C88" s="11" t="s">
        <v>195</v>
      </c>
      <c r="D88" s="4" t="s">
        <v>4</v>
      </c>
      <c r="E88" s="57">
        <v>1</v>
      </c>
      <c r="F88" s="21">
        <v>0</v>
      </c>
      <c r="G88" s="22">
        <v>21</v>
      </c>
      <c r="H88" s="23">
        <f t="shared" si="5"/>
        <v>0</v>
      </c>
      <c r="I88" s="23">
        <f t="shared" si="7"/>
        <v>0</v>
      </c>
      <c r="J88" s="23">
        <f t="shared" si="6"/>
        <v>0</v>
      </c>
    </row>
    <row r="89" spans="1:10" ht="16" x14ac:dyDescent="0.2">
      <c r="A89" s="4" t="s">
        <v>196</v>
      </c>
      <c r="B89" s="11" t="s">
        <v>197</v>
      </c>
      <c r="C89" s="11" t="s">
        <v>198</v>
      </c>
      <c r="D89" s="4" t="s">
        <v>4</v>
      </c>
      <c r="E89" s="57">
        <v>1</v>
      </c>
      <c r="F89" s="21">
        <v>0</v>
      </c>
      <c r="G89" s="22">
        <v>21</v>
      </c>
      <c r="H89" s="23">
        <f t="shared" si="5"/>
        <v>0</v>
      </c>
      <c r="I89" s="23">
        <f t="shared" si="7"/>
        <v>0</v>
      </c>
      <c r="J89" s="23">
        <f t="shared" si="6"/>
        <v>0</v>
      </c>
    </row>
    <row r="90" spans="1:10" ht="16" x14ac:dyDescent="0.2">
      <c r="A90" s="4" t="s">
        <v>199</v>
      </c>
      <c r="B90" s="11" t="s">
        <v>200</v>
      </c>
      <c r="C90" s="11" t="s">
        <v>201</v>
      </c>
      <c r="D90" s="4" t="s">
        <v>4</v>
      </c>
      <c r="E90" s="57">
        <v>1</v>
      </c>
      <c r="F90" s="21">
        <v>0</v>
      </c>
      <c r="G90" s="22">
        <v>21</v>
      </c>
      <c r="H90" s="23">
        <f t="shared" si="5"/>
        <v>0</v>
      </c>
      <c r="I90" s="23">
        <f t="shared" si="7"/>
        <v>0</v>
      </c>
      <c r="J90" s="23">
        <f t="shared" si="6"/>
        <v>0</v>
      </c>
    </row>
    <row r="91" spans="1:10" ht="16" x14ac:dyDescent="0.2">
      <c r="A91" s="4" t="s">
        <v>202</v>
      </c>
      <c r="B91" s="11" t="s">
        <v>203</v>
      </c>
      <c r="C91" s="11" t="s">
        <v>204</v>
      </c>
      <c r="D91" s="4" t="s">
        <v>4</v>
      </c>
      <c r="E91" s="57">
        <v>1</v>
      </c>
      <c r="F91" s="21">
        <v>0</v>
      </c>
      <c r="G91" s="22">
        <v>21</v>
      </c>
      <c r="H91" s="23">
        <f t="shared" si="5"/>
        <v>0</v>
      </c>
      <c r="I91" s="23">
        <f t="shared" si="7"/>
        <v>0</v>
      </c>
      <c r="J91" s="23">
        <f t="shared" si="6"/>
        <v>0</v>
      </c>
    </row>
    <row r="92" spans="1:10" ht="16" x14ac:dyDescent="0.2">
      <c r="A92" s="4" t="s">
        <v>205</v>
      </c>
      <c r="B92" s="11" t="s">
        <v>180</v>
      </c>
      <c r="C92" s="11" t="s">
        <v>206</v>
      </c>
      <c r="D92" s="4" t="s">
        <v>4</v>
      </c>
      <c r="E92" s="57">
        <v>1</v>
      </c>
      <c r="F92" s="21">
        <v>0</v>
      </c>
      <c r="G92" s="22">
        <v>21</v>
      </c>
      <c r="H92" s="23">
        <f t="shared" si="5"/>
        <v>0</v>
      </c>
      <c r="I92" s="23">
        <f t="shared" si="7"/>
        <v>0</v>
      </c>
      <c r="J92" s="23">
        <f t="shared" si="6"/>
        <v>0</v>
      </c>
    </row>
    <row r="93" spans="1:10" ht="16" x14ac:dyDescent="0.2">
      <c r="A93" s="4" t="s">
        <v>207</v>
      </c>
      <c r="B93" s="11" t="s">
        <v>208</v>
      </c>
      <c r="C93" s="11" t="s">
        <v>209</v>
      </c>
      <c r="D93" s="4" t="s">
        <v>4</v>
      </c>
      <c r="E93" s="57">
        <v>1</v>
      </c>
      <c r="F93" s="21">
        <v>0</v>
      </c>
      <c r="G93" s="22">
        <v>21</v>
      </c>
      <c r="H93" s="23">
        <f t="shared" si="5"/>
        <v>0</v>
      </c>
      <c r="I93" s="23">
        <f t="shared" si="7"/>
        <v>0</v>
      </c>
      <c r="J93" s="23">
        <f t="shared" si="6"/>
        <v>0</v>
      </c>
    </row>
    <row r="94" spans="1:10" ht="16" x14ac:dyDescent="0.2">
      <c r="A94" s="4" t="s">
        <v>210</v>
      </c>
      <c r="B94" s="11" t="s">
        <v>211</v>
      </c>
      <c r="C94" s="11" t="s">
        <v>212</v>
      </c>
      <c r="D94" s="4" t="s">
        <v>4</v>
      </c>
      <c r="E94" s="57">
        <v>2</v>
      </c>
      <c r="F94" s="21">
        <v>0</v>
      </c>
      <c r="G94" s="22">
        <v>21</v>
      </c>
      <c r="H94" s="23">
        <f t="shared" si="5"/>
        <v>0</v>
      </c>
      <c r="I94" s="23">
        <f t="shared" si="7"/>
        <v>0</v>
      </c>
      <c r="J94" s="23">
        <f t="shared" si="6"/>
        <v>0</v>
      </c>
    </row>
    <row r="95" spans="1:10" ht="16" x14ac:dyDescent="0.2">
      <c r="A95" s="4" t="s">
        <v>213</v>
      </c>
      <c r="B95" s="11" t="s">
        <v>214</v>
      </c>
      <c r="C95" s="11" t="s">
        <v>215</v>
      </c>
      <c r="D95" s="4" t="s">
        <v>4</v>
      </c>
      <c r="E95" s="57">
        <v>1</v>
      </c>
      <c r="F95" s="21">
        <v>0</v>
      </c>
      <c r="G95" s="22">
        <v>21</v>
      </c>
      <c r="H95" s="23">
        <f t="shared" si="5"/>
        <v>0</v>
      </c>
      <c r="I95" s="23">
        <f t="shared" si="7"/>
        <v>0</v>
      </c>
      <c r="J95" s="23">
        <f t="shared" si="6"/>
        <v>0</v>
      </c>
    </row>
    <row r="96" spans="1:10" ht="16" x14ac:dyDescent="0.2">
      <c r="A96" s="4" t="s">
        <v>217</v>
      </c>
      <c r="B96" s="11" t="s">
        <v>216</v>
      </c>
      <c r="C96" s="11" t="s">
        <v>218</v>
      </c>
      <c r="D96" s="4" t="s">
        <v>4</v>
      </c>
      <c r="E96" s="57">
        <v>1</v>
      </c>
      <c r="F96" s="21">
        <v>0</v>
      </c>
      <c r="G96" s="22">
        <v>21</v>
      </c>
      <c r="H96" s="23">
        <f t="shared" si="5"/>
        <v>0</v>
      </c>
      <c r="I96" s="23">
        <f t="shared" si="7"/>
        <v>0</v>
      </c>
      <c r="J96" s="23">
        <f t="shared" si="6"/>
        <v>0</v>
      </c>
    </row>
    <row r="97" spans="1:10" ht="16" x14ac:dyDescent="0.2">
      <c r="A97" s="4" t="s">
        <v>220</v>
      </c>
      <c r="B97" s="11" t="s">
        <v>221</v>
      </c>
      <c r="C97" s="11" t="s">
        <v>19</v>
      </c>
      <c r="D97" s="4" t="s">
        <v>4</v>
      </c>
      <c r="E97" s="57">
        <v>1</v>
      </c>
      <c r="F97" s="21">
        <v>0</v>
      </c>
      <c r="G97" s="22">
        <v>21</v>
      </c>
      <c r="H97" s="23">
        <f t="shared" si="5"/>
        <v>0</v>
      </c>
      <c r="I97" s="23">
        <f t="shared" si="7"/>
        <v>0</v>
      </c>
      <c r="J97" s="23">
        <f t="shared" si="6"/>
        <v>0</v>
      </c>
    </row>
    <row r="98" spans="1:10" ht="16" x14ac:dyDescent="0.2">
      <c r="A98" s="4" t="s">
        <v>257</v>
      </c>
      <c r="B98" s="11" t="s">
        <v>258</v>
      </c>
      <c r="C98" s="11" t="s">
        <v>259</v>
      </c>
      <c r="D98" s="4" t="s">
        <v>4</v>
      </c>
      <c r="E98" s="57">
        <v>1</v>
      </c>
      <c r="F98" s="21">
        <v>0</v>
      </c>
      <c r="G98" s="22">
        <v>21</v>
      </c>
      <c r="H98" s="23">
        <f t="shared" si="5"/>
        <v>0</v>
      </c>
      <c r="I98" s="23">
        <f t="shared" si="7"/>
        <v>0</v>
      </c>
      <c r="J98" s="23">
        <f t="shared" si="6"/>
        <v>0</v>
      </c>
    </row>
    <row r="99" spans="1:10" ht="16" x14ac:dyDescent="0.2">
      <c r="A99" s="4" t="s">
        <v>260</v>
      </c>
      <c r="B99" s="11" t="s">
        <v>261</v>
      </c>
      <c r="C99" s="11" t="s">
        <v>262</v>
      </c>
      <c r="D99" s="4" t="s">
        <v>4</v>
      </c>
      <c r="E99" s="57">
        <v>2</v>
      </c>
      <c r="F99" s="21">
        <v>0</v>
      </c>
      <c r="G99" s="22">
        <v>21</v>
      </c>
      <c r="H99" s="23">
        <f t="shared" si="5"/>
        <v>0</v>
      </c>
      <c r="I99" s="23">
        <f t="shared" si="7"/>
        <v>0</v>
      </c>
      <c r="J99" s="23">
        <f t="shared" si="6"/>
        <v>0</v>
      </c>
    </row>
    <row r="100" spans="1:10" ht="16" x14ac:dyDescent="0.2">
      <c r="A100" s="4" t="s">
        <v>263</v>
      </c>
      <c r="B100" s="11" t="s">
        <v>6</v>
      </c>
      <c r="C100" s="11" t="s">
        <v>264</v>
      </c>
      <c r="D100" s="4" t="s">
        <v>4</v>
      </c>
      <c r="E100" s="57">
        <v>1</v>
      </c>
      <c r="F100" s="21">
        <v>0</v>
      </c>
      <c r="G100" s="22">
        <v>21</v>
      </c>
      <c r="H100" s="23">
        <f t="shared" si="5"/>
        <v>0</v>
      </c>
      <c r="I100" s="23">
        <f t="shared" si="7"/>
        <v>0</v>
      </c>
      <c r="J100" s="23">
        <f t="shared" si="6"/>
        <v>0</v>
      </c>
    </row>
    <row r="101" spans="1:10" ht="16" x14ac:dyDescent="0.2">
      <c r="A101" s="4" t="s">
        <v>265</v>
      </c>
      <c r="B101" s="11" t="s">
        <v>6</v>
      </c>
      <c r="C101" s="11" t="s">
        <v>266</v>
      </c>
      <c r="D101" s="4" t="s">
        <v>4</v>
      </c>
      <c r="E101" s="57">
        <v>1</v>
      </c>
      <c r="F101" s="21">
        <v>0</v>
      </c>
      <c r="G101" s="22">
        <v>21</v>
      </c>
      <c r="H101" s="23">
        <f t="shared" si="5"/>
        <v>0</v>
      </c>
      <c r="I101" s="23">
        <f t="shared" si="7"/>
        <v>0</v>
      </c>
      <c r="J101" s="23">
        <f t="shared" si="6"/>
        <v>0</v>
      </c>
    </row>
    <row r="102" spans="1:10" ht="16" x14ac:dyDescent="0.2">
      <c r="A102" s="4" t="s">
        <v>267</v>
      </c>
      <c r="B102" s="11" t="s">
        <v>6</v>
      </c>
      <c r="C102" s="11" t="s">
        <v>268</v>
      </c>
      <c r="D102" s="4" t="s">
        <v>4</v>
      </c>
      <c r="E102" s="57">
        <v>1</v>
      </c>
      <c r="F102" s="21">
        <v>0</v>
      </c>
      <c r="G102" s="22">
        <v>21</v>
      </c>
      <c r="H102" s="23">
        <f t="shared" si="5"/>
        <v>0</v>
      </c>
      <c r="I102" s="23">
        <f t="shared" si="7"/>
        <v>0</v>
      </c>
      <c r="J102" s="23">
        <f t="shared" si="6"/>
        <v>0</v>
      </c>
    </row>
    <row r="103" spans="1:10" ht="16" x14ac:dyDescent="0.2">
      <c r="A103" s="4" t="s">
        <v>269</v>
      </c>
      <c r="B103" s="11" t="s">
        <v>6</v>
      </c>
      <c r="C103" s="11" t="s">
        <v>270</v>
      </c>
      <c r="D103" s="4" t="s">
        <v>4</v>
      </c>
      <c r="E103" s="57">
        <v>1</v>
      </c>
      <c r="F103" s="21">
        <v>0</v>
      </c>
      <c r="G103" s="22">
        <v>21</v>
      </c>
      <c r="H103" s="23">
        <f t="shared" si="5"/>
        <v>0</v>
      </c>
      <c r="I103" s="23">
        <f t="shared" si="7"/>
        <v>0</v>
      </c>
      <c r="J103" s="23">
        <f t="shared" si="6"/>
        <v>0</v>
      </c>
    </row>
    <row r="104" spans="1:10" ht="16" x14ac:dyDescent="0.2">
      <c r="A104" s="4" t="s">
        <v>271</v>
      </c>
      <c r="B104" s="11" t="s">
        <v>272</v>
      </c>
      <c r="C104" s="11" t="s">
        <v>273</v>
      </c>
      <c r="D104" s="4" t="s">
        <v>4</v>
      </c>
      <c r="E104" s="57">
        <v>1</v>
      </c>
      <c r="F104" s="21">
        <v>0</v>
      </c>
      <c r="G104" s="22">
        <v>21</v>
      </c>
      <c r="H104" s="23">
        <f t="shared" si="5"/>
        <v>0</v>
      </c>
      <c r="I104" s="23">
        <f t="shared" si="7"/>
        <v>0</v>
      </c>
      <c r="J104" s="23">
        <f t="shared" si="6"/>
        <v>0</v>
      </c>
    </row>
    <row r="105" spans="1:10" ht="16" x14ac:dyDescent="0.2">
      <c r="A105" s="4" t="s">
        <v>274</v>
      </c>
      <c r="B105" s="11" t="s">
        <v>275</v>
      </c>
      <c r="C105" s="11" t="s">
        <v>276</v>
      </c>
      <c r="D105" s="4" t="s">
        <v>4</v>
      </c>
      <c r="E105" s="57">
        <v>1</v>
      </c>
      <c r="F105" s="21">
        <v>0</v>
      </c>
      <c r="G105" s="22">
        <v>21</v>
      </c>
      <c r="H105" s="23">
        <f t="shared" si="5"/>
        <v>0</v>
      </c>
      <c r="I105" s="23">
        <f t="shared" ref="I105:I107" si="12">SUM(F105*E105)</f>
        <v>0</v>
      </c>
      <c r="J105" s="23">
        <f t="shared" si="6"/>
        <v>0</v>
      </c>
    </row>
    <row r="106" spans="1:10" ht="16" x14ac:dyDescent="0.2">
      <c r="A106" s="4" t="s">
        <v>277</v>
      </c>
      <c r="B106" s="11" t="s">
        <v>278</v>
      </c>
      <c r="C106" s="11" t="s">
        <v>279</v>
      </c>
      <c r="D106" s="4" t="s">
        <v>4</v>
      </c>
      <c r="E106" s="57">
        <v>1</v>
      </c>
      <c r="F106" s="21">
        <v>0</v>
      </c>
      <c r="G106" s="22">
        <v>21</v>
      </c>
      <c r="H106" s="23">
        <f t="shared" si="5"/>
        <v>0</v>
      </c>
      <c r="I106" s="23">
        <f t="shared" si="12"/>
        <v>0</v>
      </c>
      <c r="J106" s="23">
        <f t="shared" si="6"/>
        <v>0</v>
      </c>
    </row>
    <row r="107" spans="1:10" ht="16" x14ac:dyDescent="0.2">
      <c r="A107" s="3">
        <v>131187</v>
      </c>
      <c r="B107" s="12" t="s">
        <v>288</v>
      </c>
      <c r="C107" s="12" t="s">
        <v>287</v>
      </c>
      <c r="D107" s="4" t="s">
        <v>4</v>
      </c>
      <c r="E107" s="57">
        <v>3</v>
      </c>
      <c r="F107" s="21">
        <v>0</v>
      </c>
      <c r="G107" s="22">
        <v>21</v>
      </c>
      <c r="H107" s="23">
        <f t="shared" ref="H107" si="13">SUM(F107*1.21)</f>
        <v>0</v>
      </c>
      <c r="I107" s="23">
        <f t="shared" si="12"/>
        <v>0</v>
      </c>
      <c r="J107" s="23">
        <f t="shared" ref="J107" si="14">SUM(H107*E107)</f>
        <v>0</v>
      </c>
    </row>
    <row r="108" spans="1:10" x14ac:dyDescent="0.2">
      <c r="A108" s="4"/>
      <c r="B108" s="11"/>
      <c r="C108" s="11"/>
      <c r="D108" s="4"/>
      <c r="E108" s="3"/>
      <c r="F108" s="28"/>
      <c r="G108" s="28"/>
      <c r="H108" s="3"/>
      <c r="I108" s="3"/>
      <c r="J108" s="3"/>
    </row>
    <row r="109" spans="1:10" s="7" customFormat="1" x14ac:dyDescent="0.2">
      <c r="A109" s="6"/>
      <c r="B109" s="39" t="s">
        <v>294</v>
      </c>
      <c r="C109" s="13"/>
      <c r="D109" s="6"/>
      <c r="E109" s="46"/>
      <c r="F109" s="25"/>
      <c r="G109" s="26"/>
      <c r="H109" s="27"/>
      <c r="I109" s="40">
        <f>SUM(I110:I125)</f>
        <v>0</v>
      </c>
      <c r="J109" s="40">
        <f>SUM(J110:J124)</f>
        <v>0</v>
      </c>
    </row>
    <row r="110" spans="1:10" ht="16" x14ac:dyDescent="0.2">
      <c r="A110" s="4" t="s">
        <v>222</v>
      </c>
      <c r="B110" s="12" t="s">
        <v>309</v>
      </c>
      <c r="C110" s="11" t="s">
        <v>223</v>
      </c>
      <c r="D110" s="4" t="s">
        <v>4</v>
      </c>
      <c r="E110" s="3">
        <v>1</v>
      </c>
      <c r="F110" s="47">
        <v>0</v>
      </c>
      <c r="G110" s="41">
        <v>21</v>
      </c>
      <c r="H110" s="42">
        <f t="shared" ref="H110:H124" si="15">SUM(F110*1.21)</f>
        <v>0</v>
      </c>
      <c r="I110" s="23">
        <f t="shared" ref="I110:I124" si="16">SUM(F110*E110)</f>
        <v>0</v>
      </c>
      <c r="J110" s="42">
        <f t="shared" ref="J110:J124" si="17">SUM(H110*E110)</f>
        <v>0</v>
      </c>
    </row>
    <row r="111" spans="1:10" ht="16" x14ac:dyDescent="0.2">
      <c r="A111" s="4" t="s">
        <v>224</v>
      </c>
      <c r="B111" s="11" t="s">
        <v>225</v>
      </c>
      <c r="C111" s="11" t="s">
        <v>226</v>
      </c>
      <c r="D111" s="4" t="s">
        <v>4</v>
      </c>
      <c r="E111" s="3">
        <v>5</v>
      </c>
      <c r="F111" s="47">
        <v>0</v>
      </c>
      <c r="G111" s="22">
        <v>21</v>
      </c>
      <c r="H111" s="23">
        <f t="shared" si="15"/>
        <v>0</v>
      </c>
      <c r="I111" s="23">
        <f t="shared" si="16"/>
        <v>0</v>
      </c>
      <c r="J111" s="23">
        <f t="shared" si="17"/>
        <v>0</v>
      </c>
    </row>
    <row r="112" spans="1:10" ht="16" x14ac:dyDescent="0.2">
      <c r="A112" s="4" t="s">
        <v>227</v>
      </c>
      <c r="B112" s="12" t="s">
        <v>310</v>
      </c>
      <c r="C112" s="11" t="s">
        <v>228</v>
      </c>
      <c r="D112" s="4" t="s">
        <v>4</v>
      </c>
      <c r="E112" s="3">
        <v>2</v>
      </c>
      <c r="F112" s="47">
        <v>0</v>
      </c>
      <c r="G112" s="22">
        <v>21</v>
      </c>
      <c r="H112" s="23">
        <f t="shared" si="15"/>
        <v>0</v>
      </c>
      <c r="I112" s="23">
        <f t="shared" si="16"/>
        <v>0</v>
      </c>
      <c r="J112" s="23">
        <f t="shared" si="17"/>
        <v>0</v>
      </c>
    </row>
    <row r="113" spans="1:10" ht="16" x14ac:dyDescent="0.2">
      <c r="A113" s="4" t="s">
        <v>229</v>
      </c>
      <c r="B113" s="12" t="s">
        <v>311</v>
      </c>
      <c r="C113" s="11" t="s">
        <v>230</v>
      </c>
      <c r="D113" s="4" t="s">
        <v>4</v>
      </c>
      <c r="E113" s="3">
        <v>1</v>
      </c>
      <c r="F113" s="47">
        <v>0</v>
      </c>
      <c r="G113" s="22">
        <v>21</v>
      </c>
      <c r="H113" s="23">
        <f t="shared" si="15"/>
        <v>0</v>
      </c>
      <c r="I113" s="23">
        <f t="shared" si="16"/>
        <v>0</v>
      </c>
      <c r="J113" s="23">
        <f t="shared" si="17"/>
        <v>0</v>
      </c>
    </row>
    <row r="114" spans="1:10" ht="32" x14ac:dyDescent="0.2">
      <c r="A114" s="4" t="s">
        <v>231</v>
      </c>
      <c r="B114" s="12" t="s">
        <v>313</v>
      </c>
      <c r="C114" s="11" t="s">
        <v>232</v>
      </c>
      <c r="D114" s="4" t="s">
        <v>4</v>
      </c>
      <c r="E114" s="3">
        <v>1</v>
      </c>
      <c r="F114" s="47">
        <v>0</v>
      </c>
      <c r="G114" s="22">
        <v>21</v>
      </c>
      <c r="H114" s="23">
        <f t="shared" si="15"/>
        <v>0</v>
      </c>
      <c r="I114" s="23">
        <f t="shared" si="16"/>
        <v>0</v>
      </c>
      <c r="J114" s="23">
        <f t="shared" si="17"/>
        <v>0</v>
      </c>
    </row>
    <row r="115" spans="1:10" ht="16" x14ac:dyDescent="0.2">
      <c r="A115" s="4" t="s">
        <v>233</v>
      </c>
      <c r="B115" s="12" t="s">
        <v>312</v>
      </c>
      <c r="C115" s="11" t="s">
        <v>297</v>
      </c>
      <c r="D115" s="4" t="s">
        <v>4</v>
      </c>
      <c r="E115" s="3">
        <v>1</v>
      </c>
      <c r="F115" s="47">
        <v>0</v>
      </c>
      <c r="G115" s="22">
        <v>21</v>
      </c>
      <c r="H115" s="23">
        <f t="shared" si="15"/>
        <v>0</v>
      </c>
      <c r="I115" s="23">
        <f t="shared" si="16"/>
        <v>0</v>
      </c>
      <c r="J115" s="23">
        <f t="shared" si="17"/>
        <v>0</v>
      </c>
    </row>
    <row r="116" spans="1:10" ht="16" x14ac:dyDescent="0.2">
      <c r="A116" s="4" t="s">
        <v>234</v>
      </c>
      <c r="B116" s="11" t="s">
        <v>219</v>
      </c>
      <c r="C116" s="11" t="s">
        <v>235</v>
      </c>
      <c r="D116" s="4" t="s">
        <v>4</v>
      </c>
      <c r="E116" s="3">
        <v>1</v>
      </c>
      <c r="F116" s="47">
        <v>0</v>
      </c>
      <c r="G116" s="22">
        <v>21</v>
      </c>
      <c r="H116" s="23">
        <f t="shared" si="15"/>
        <v>0</v>
      </c>
      <c r="I116" s="23">
        <f t="shared" si="16"/>
        <v>0</v>
      </c>
      <c r="J116" s="23">
        <f t="shared" si="17"/>
        <v>0</v>
      </c>
    </row>
    <row r="117" spans="1:10" ht="16" x14ac:dyDescent="0.2">
      <c r="A117" s="4" t="s">
        <v>236</v>
      </c>
      <c r="B117" s="11" t="s">
        <v>6</v>
      </c>
      <c r="C117" s="11" t="s">
        <v>237</v>
      </c>
      <c r="D117" s="4" t="s">
        <v>4</v>
      </c>
      <c r="E117" s="3">
        <v>1</v>
      </c>
      <c r="F117" s="47">
        <v>0</v>
      </c>
      <c r="G117" s="22">
        <v>21</v>
      </c>
      <c r="H117" s="23">
        <f t="shared" si="15"/>
        <v>0</v>
      </c>
      <c r="I117" s="23">
        <f t="shared" si="16"/>
        <v>0</v>
      </c>
      <c r="J117" s="23">
        <f t="shared" si="17"/>
        <v>0</v>
      </c>
    </row>
    <row r="118" spans="1:10" ht="16" x14ac:dyDescent="0.2">
      <c r="A118" s="4" t="s">
        <v>238</v>
      </c>
      <c r="B118" s="11" t="s">
        <v>239</v>
      </c>
      <c r="C118" s="11" t="s">
        <v>240</v>
      </c>
      <c r="D118" s="4" t="s">
        <v>4</v>
      </c>
      <c r="E118" s="3">
        <v>1</v>
      </c>
      <c r="F118" s="47">
        <v>0</v>
      </c>
      <c r="G118" s="22">
        <v>21</v>
      </c>
      <c r="H118" s="23">
        <f t="shared" si="15"/>
        <v>0</v>
      </c>
      <c r="I118" s="23">
        <f t="shared" si="16"/>
        <v>0</v>
      </c>
      <c r="J118" s="23">
        <f t="shared" si="17"/>
        <v>0</v>
      </c>
    </row>
    <row r="119" spans="1:10" ht="16" x14ac:dyDescent="0.2">
      <c r="A119" s="4" t="s">
        <v>241</v>
      </c>
      <c r="B119" s="11" t="s">
        <v>242</v>
      </c>
      <c r="C119" s="11" t="s">
        <v>243</v>
      </c>
      <c r="D119" s="4" t="s">
        <v>4</v>
      </c>
      <c r="E119" s="3">
        <v>1</v>
      </c>
      <c r="F119" s="47">
        <v>0</v>
      </c>
      <c r="G119" s="22">
        <v>21</v>
      </c>
      <c r="H119" s="23">
        <f t="shared" si="15"/>
        <v>0</v>
      </c>
      <c r="I119" s="23">
        <f t="shared" si="16"/>
        <v>0</v>
      </c>
      <c r="J119" s="23">
        <f t="shared" si="17"/>
        <v>0</v>
      </c>
    </row>
    <row r="120" spans="1:10" ht="16" x14ac:dyDescent="0.2">
      <c r="A120" s="4" t="s">
        <v>244</v>
      </c>
      <c r="B120" s="11" t="s">
        <v>245</v>
      </c>
      <c r="C120" s="11" t="s">
        <v>246</v>
      </c>
      <c r="D120" s="4" t="s">
        <v>4</v>
      </c>
      <c r="E120" s="3">
        <v>1</v>
      </c>
      <c r="F120" s="47">
        <v>0</v>
      </c>
      <c r="G120" s="22">
        <v>21</v>
      </c>
      <c r="H120" s="23">
        <f t="shared" si="15"/>
        <v>0</v>
      </c>
      <c r="I120" s="23">
        <f t="shared" si="16"/>
        <v>0</v>
      </c>
      <c r="J120" s="23">
        <f t="shared" si="17"/>
        <v>0</v>
      </c>
    </row>
    <row r="121" spans="1:10" ht="16" x14ac:dyDescent="0.2">
      <c r="A121" s="4" t="s">
        <v>247</v>
      </c>
      <c r="B121" s="12" t="s">
        <v>314</v>
      </c>
      <c r="C121" s="11" t="s">
        <v>248</v>
      </c>
      <c r="D121" s="4" t="s">
        <v>4</v>
      </c>
      <c r="E121" s="3">
        <v>1</v>
      </c>
      <c r="F121" s="47">
        <v>0</v>
      </c>
      <c r="G121" s="22">
        <v>21</v>
      </c>
      <c r="H121" s="23">
        <f t="shared" si="15"/>
        <v>0</v>
      </c>
      <c r="I121" s="23">
        <f t="shared" si="16"/>
        <v>0</v>
      </c>
      <c r="J121" s="23">
        <f t="shared" si="17"/>
        <v>0</v>
      </c>
    </row>
    <row r="122" spans="1:10" ht="16" x14ac:dyDescent="0.2">
      <c r="A122" s="4" t="s">
        <v>249</v>
      </c>
      <c r="B122" s="11" t="s">
        <v>250</v>
      </c>
      <c r="C122" s="11" t="s">
        <v>251</v>
      </c>
      <c r="D122" s="4" t="s">
        <v>4</v>
      </c>
      <c r="E122" s="3">
        <v>2</v>
      </c>
      <c r="F122" s="47">
        <v>0</v>
      </c>
      <c r="G122" s="22">
        <v>21</v>
      </c>
      <c r="H122" s="23">
        <f t="shared" si="15"/>
        <v>0</v>
      </c>
      <c r="I122" s="23">
        <f t="shared" si="16"/>
        <v>0</v>
      </c>
      <c r="J122" s="23">
        <f t="shared" si="17"/>
        <v>0</v>
      </c>
    </row>
    <row r="123" spans="1:10" ht="16" x14ac:dyDescent="0.2">
      <c r="A123" s="4" t="s">
        <v>252</v>
      </c>
      <c r="B123" s="11" t="s">
        <v>253</v>
      </c>
      <c r="C123" s="11" t="s">
        <v>248</v>
      </c>
      <c r="D123" s="4" t="s">
        <v>4</v>
      </c>
      <c r="E123" s="3">
        <v>1</v>
      </c>
      <c r="F123" s="47">
        <v>0</v>
      </c>
      <c r="G123" s="22">
        <v>21</v>
      </c>
      <c r="H123" s="23">
        <f t="shared" si="15"/>
        <v>0</v>
      </c>
      <c r="I123" s="23">
        <f t="shared" si="16"/>
        <v>0</v>
      </c>
      <c r="J123" s="23">
        <f t="shared" si="17"/>
        <v>0</v>
      </c>
    </row>
    <row r="124" spans="1:10" ht="16" x14ac:dyDescent="0.2">
      <c r="A124" s="4" t="s">
        <v>254</v>
      </c>
      <c r="B124" s="11" t="s">
        <v>255</v>
      </c>
      <c r="C124" s="11" t="s">
        <v>256</v>
      </c>
      <c r="D124" s="4" t="s">
        <v>4</v>
      </c>
      <c r="E124" s="3">
        <v>4</v>
      </c>
      <c r="F124" s="47">
        <v>0</v>
      </c>
      <c r="G124" s="22">
        <v>21</v>
      </c>
      <c r="H124" s="23">
        <f t="shared" si="15"/>
        <v>0</v>
      </c>
      <c r="I124" s="23">
        <f t="shared" si="16"/>
        <v>0</v>
      </c>
      <c r="J124" s="23">
        <f t="shared" si="17"/>
        <v>0</v>
      </c>
    </row>
    <row r="125" spans="1:10" x14ac:dyDescent="0.2">
      <c r="A125" s="4"/>
      <c r="B125" s="11"/>
      <c r="C125" s="11"/>
      <c r="D125" s="4"/>
      <c r="E125" s="3"/>
      <c r="F125" s="28"/>
      <c r="G125" s="28"/>
      <c r="H125" s="3"/>
      <c r="I125" s="3"/>
      <c r="J125" s="3"/>
    </row>
  </sheetData>
  <sheetProtection formatCells="0" formatColumns="0" formatRows="0" insertColumns="0" insertRows="0" insertHyperlinks="0" deleteColumns="0" deleteRows="0" sort="0" autoFilter="0" pivotTables="0"/>
  <phoneticPr fontId="7" type="noConversion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 ZDRAVOTNICKÝ</vt:lpstr>
      <vt:lpstr>'NÁBYTEK ZDRAVOTNICKÝ'!Názvy_tisku</vt:lpstr>
      <vt:lpstr>'NÁBYTEK ZDRAVOTNICKÝ'!Oblast_tisku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Microsoft Office User</cp:lastModifiedBy>
  <cp:lastPrinted>2022-05-18T06:55:31Z</cp:lastPrinted>
  <dcterms:created xsi:type="dcterms:W3CDTF">2022-04-12T09:03:03Z</dcterms:created>
  <dcterms:modified xsi:type="dcterms:W3CDTF">2022-12-19T19:05:24Z</dcterms:modified>
  <cp:category/>
</cp:coreProperties>
</file>